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75" windowHeight="12840"/>
  </bookViews>
  <sheets>
    <sheet name="汇总表" sheetId="3" r:id="rId1"/>
  </sheets>
  <definedNames>
    <definedName name="_xlnm._FilterDatabase" localSheetId="0" hidden="1">汇总表!$B$9:$B$22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<sst xmlns="http://schemas.openxmlformats.org/spreadsheetml/2006/main" count="47" uniqueCount="32">
  <si>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附件5</t>
  </si>
  <si>
    <t>2026年5月份城乡低保、特困、孤儿和低保高龄补贴资金拨付表</t>
  </si>
  <si>
    <t>单位：上涌镇人民政府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</si>
  <si>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</si>
  <si>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</si>
  <si>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</si>
  <si>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</si>
  <si>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</si>
  <si>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</si>
  <si>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</si>
  <si>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</si>
  <si>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</si>
  <si>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</si>
  <si>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</si>
  <si>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中洋村</t>
  </si>
  <si>
    <t>西溪村</t>
  </si>
  <si>
    <t>下村村</t>
  </si>
  <si>
    <t>东山村</t>
  </si>
  <si>
    <t>桂格村</t>
  </si>
  <si>
    <t>后坂村</t>
  </si>
  <si>
    <t>桂林村</t>
  </si>
  <si>
    <t>门头村</t>
  </si>
  <si>
    <t>上涌村</t>
  </si>
  <si>
    <t>下涌村</t>
  </si>
  <si>
    <t>黄井村</t>
  </si>
  <si>
    <t>辉阳村</t>
  </si>
  <si>
    <t>传豪村</t>
  </si>
  <si>
    <t>云路村</t>
  </si>
  <si>
    <t>刘坑村</t>
  </si>
  <si>
    <t>曾坂村</t>
  </si>
  <si>
    <t>后宅村</t>
  </si>
  <si>
    <t>上涌镇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</si>
</sst>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90" zoomScaleNormal="90" workbookViewId="0">
      <selection activeCell="G9" sqref="G9"/>
    </sheetView>
  </sheetViews>
  <sheetFormatPr defaultColWidth="9.25" defaultRowHeight="14.25"/>
  <cols>
    <col min="1" max="1" width="15.6333333333333" style="2" customWidth="1"/>
    <col min="2" max="2" width="7.13333333333333" style="2" customWidth="1"/>
    <col min="3" max="3" width="8.13333333333333" style="2" customWidth="1"/>
    <col min="4" max="4" width="12" style="2" customWidth="1"/>
    <col min="5" max="5" width="5.25" style="2" customWidth="1"/>
    <col min="6" max="6" width="6.63333333333333" style="2" customWidth="1"/>
    <col min="7" max="7" width="10" style="2" customWidth="1"/>
    <col min="8" max="8" width="6" style="2" customWidth="1"/>
    <col min="9" max="9" width="5.88333333333333" style="2" customWidth="1"/>
    <col min="10" max="10" width="10.608333333333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3333333333333" style="2" customWidth="1"/>
    <col min="16" max="16" width="8.88333333333333" style="2" customWidth="1"/>
    <col min="17" max="17" width="5.88333333333333" style="2" customWidth="1"/>
    <col min="18" max="18" width="8.38333333333333" style="2" customWidth="1"/>
    <col min="19" max="19" width="11.8416666666667" style="2" customWidth="1"/>
    <col min="20" max="20" width="10.25" style="2" customWidth="1"/>
    <col min="21" max="16384" width="9.25" style="2"/>
  </cols>
  <sheetData>
    <row r="1" ht="20" customHeight="1" spans="1:2">
      <c r="A1" s="3" t="s">
        <v>0</v>
      </c>
      <c r="B1" s="3"/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10"/>
      <c r="F3" s="10"/>
      <c r="G3" s="10"/>
      <c r="H3" s="10"/>
      <c r="I3" s="13"/>
      <c r="J3" s="13"/>
      <c r="K3" s="13"/>
      <c r="L3" s="13"/>
      <c r="M3" s="10"/>
      <c r="N3" s="10"/>
      <c r="O3" s="10"/>
      <c r="P3" s="10"/>
      <c r="Q3" s="10"/>
      <c r="R3" s="10"/>
      <c r="S3" s="10"/>
    </row>
    <row r="4" s="1" customFormat="1" ht="25.5" customHeight="1" spans="1:20">
      <c r="A4" s="6" t="s">
        <v>3</v>
      </c>
      <c r="B4" s="6" t="s">
        <v>4</v>
      </c>
      <c r="C4" s="6"/>
      <c r="D4" s="6"/>
      <c r="E4" s="6" t="s">
        <v>5</v>
      </c>
      <c r="F4" s="6"/>
      <c r="G4" s="6"/>
      <c r="H4" s="6" t="s">
        <v>6</v>
      </c>
      <c r="I4" s="6"/>
      <c r="J4" s="6"/>
      <c r="K4" s="14" t="s">
        <v>7</v>
      </c>
      <c r="L4" s="14"/>
      <c r="M4" s="14"/>
      <c r="N4" s="14" t="s">
        <v>8</v>
      </c>
      <c r="O4" s="14"/>
      <c r="P4" s="14"/>
      <c r="Q4" s="6" t="s">
        <v>9</v>
      </c>
      <c r="R4" s="6"/>
      <c r="S4" s="6"/>
      <c r="T4" s="15" t="s">
        <v>10</v>
      </c>
    </row>
    <row r="5" s="1" customFormat="1" ht="36" customHeight="1" spans="1:20">
      <c r="A5" s="6"/>
      <c r="B5" s="6" t="s">
        <v>11</v>
      </c>
      <c r="C5" s="6" t="s">
        <v>12</v>
      </c>
      <c r="D5" s="7" t="s">
        <v>13</v>
      </c>
      <c r="E5" s="6" t="s">
        <v>11</v>
      </c>
      <c r="F5" s="6" t="s">
        <v>12</v>
      </c>
      <c r="G5" s="7" t="s">
        <v>13</v>
      </c>
      <c r="H5" s="6" t="s">
        <v>11</v>
      </c>
      <c r="I5" s="6" t="s">
        <v>12</v>
      </c>
      <c r="J5" s="7" t="s">
        <v>13</v>
      </c>
      <c r="K5" s="6" t="s">
        <v>11</v>
      </c>
      <c r="L5" s="6" t="s">
        <v>12</v>
      </c>
      <c r="M5" s="7" t="s">
        <v>13</v>
      </c>
      <c r="N5" s="6" t="s">
        <v>11</v>
      </c>
      <c r="O5" s="6" t="s">
        <v>12</v>
      </c>
      <c r="P5" s="7" t="s">
        <v>13</v>
      </c>
      <c r="Q5" s="6" t="s">
        <v>11</v>
      </c>
      <c r="R5" s="6" t="s">
        <v>12</v>
      </c>
      <c r="S5" s="7" t="s">
        <v>13</v>
      </c>
      <c r="T5" s="15"/>
    </row>
    <row r="6" s="1" customFormat="1" ht="26" customHeight="1" spans="1:20">
      <c r="A6" s="8" t="s">
        <v>14</v>
      </c>
      <c r="B6" s="9">
        <v>5</v>
      </c>
      <c r="C6" s="9">
        <v>5</v>
      </c>
      <c r="D6" s="9">
        <v>3736</v>
      </c>
      <c r="E6" s="9"/>
      <c r="F6" s="9"/>
      <c r="G6" s="9"/>
      <c r="H6" s="9">
        <v>1</v>
      </c>
      <c r="I6" s="9">
        <v>1</v>
      </c>
      <c r="J6" s="9">
        <v>100</v>
      </c>
      <c r="K6" s="9">
        <v>4</v>
      </c>
      <c r="L6" s="9">
        <v>4</v>
      </c>
      <c r="M6" s="9">
        <v>5216</v>
      </c>
      <c r="N6" s="9"/>
      <c r="O6" s="9"/>
      <c r="P6" s="9"/>
      <c r="Q6" s="9"/>
      <c r="R6" s="9"/>
      <c r="S6" s="9"/>
      <c r="T6" s="9">
        <f t="shared" ref="T6:T22" si="0">S6+P6+M6+J6+G6+D6</f>
        <v>9052</v>
      </c>
    </row>
    <row r="7" s="1" customFormat="1" ht="26" customHeight="1" spans="1:20">
      <c r="A7" s="8" t="s">
        <v>15</v>
      </c>
      <c r="B7" s="9">
        <v>18</v>
      </c>
      <c r="C7" s="9">
        <v>22</v>
      </c>
      <c r="D7" s="9">
        <v>15178</v>
      </c>
      <c r="E7" s="11"/>
      <c r="F7" s="12"/>
      <c r="G7" s="11"/>
      <c r="H7" s="9">
        <v>2</v>
      </c>
      <c r="I7" s="9">
        <v>2</v>
      </c>
      <c r="J7" s="11">
        <v>200</v>
      </c>
      <c r="K7" s="9">
        <v>2</v>
      </c>
      <c r="L7" s="9">
        <v>2</v>
      </c>
      <c r="M7" s="9">
        <v>2914</v>
      </c>
      <c r="N7" s="11"/>
      <c r="O7" s="12"/>
      <c r="P7" s="11"/>
      <c r="Q7" s="11"/>
      <c r="R7" s="12"/>
      <c r="S7" s="9"/>
      <c r="T7" s="9">
        <f t="shared" si="0"/>
        <v>18292</v>
      </c>
    </row>
    <row r="8" s="1" customFormat="1" ht="26" customHeight="1" spans="1:20">
      <c r="A8" s="8" t="s">
        <v>16</v>
      </c>
      <c r="B8" s="9">
        <v>14</v>
      </c>
      <c r="C8" s="9">
        <v>16</v>
      </c>
      <c r="D8" s="9">
        <v>11795</v>
      </c>
      <c r="E8" s="9"/>
      <c r="F8" s="9"/>
      <c r="G8" s="9"/>
      <c r="H8" s="9"/>
      <c r="I8" s="9"/>
      <c r="J8" s="9"/>
      <c r="K8" s="9">
        <v>4</v>
      </c>
      <c r="L8" s="9">
        <v>4</v>
      </c>
      <c r="M8" s="9">
        <v>6327</v>
      </c>
      <c r="N8" s="9"/>
      <c r="O8" s="9"/>
      <c r="P8" s="9"/>
      <c r="Q8" s="9"/>
      <c r="R8" s="9"/>
      <c r="S8" s="9"/>
      <c r="T8" s="9">
        <f t="shared" si="0"/>
        <v>18122</v>
      </c>
    </row>
    <row r="9" s="1" customFormat="1" ht="26" customHeight="1" spans="1:20">
      <c r="A9" s="8" t="s">
        <v>17</v>
      </c>
      <c r="B9" s="9">
        <v>7</v>
      </c>
      <c r="C9" s="9">
        <v>17</v>
      </c>
      <c r="D9" s="9">
        <v>10125</v>
      </c>
      <c r="E9" s="11"/>
      <c r="F9" s="11"/>
      <c r="G9" s="11"/>
      <c r="H9" s="9">
        <v>1</v>
      </c>
      <c r="I9" s="9">
        <v>1</v>
      </c>
      <c r="J9" s="11">
        <v>100</v>
      </c>
      <c r="K9" s="9">
        <v>2</v>
      </c>
      <c r="L9" s="9">
        <v>2</v>
      </c>
      <c r="M9" s="9">
        <v>3719</v>
      </c>
      <c r="N9" s="11"/>
      <c r="O9" s="11"/>
      <c r="P9" s="11"/>
      <c r="Q9" s="11"/>
      <c r="R9" s="11"/>
      <c r="S9" s="11"/>
      <c r="T9" s="9">
        <f t="shared" si="0"/>
        <v>13944</v>
      </c>
    </row>
    <row r="10" s="1" customFormat="1" ht="26" customHeight="1" spans="1:20">
      <c r="A10" s="8" t="s">
        <v>18</v>
      </c>
      <c r="B10" s="9">
        <v>42</v>
      </c>
      <c r="C10" s="9">
        <v>76</v>
      </c>
      <c r="D10" s="9">
        <v>41542</v>
      </c>
      <c r="E10" s="9"/>
      <c r="F10" s="9"/>
      <c r="G10" s="9"/>
      <c r="H10" s="9">
        <v>7</v>
      </c>
      <c r="I10" s="9">
        <v>7</v>
      </c>
      <c r="J10" s="9">
        <v>700</v>
      </c>
      <c r="K10" s="9">
        <v>5</v>
      </c>
      <c r="L10" s="9">
        <v>5</v>
      </c>
      <c r="M10" s="9">
        <v>9216</v>
      </c>
      <c r="N10" s="9"/>
      <c r="O10" s="9"/>
      <c r="P10" s="9"/>
      <c r="Q10" s="9">
        <v>2</v>
      </c>
      <c r="R10" s="9">
        <v>2</v>
      </c>
      <c r="S10" s="9">
        <v>3782</v>
      </c>
      <c r="T10" s="9">
        <f t="shared" si="0"/>
        <v>55240</v>
      </c>
    </row>
    <row r="11" s="1" customFormat="1" ht="26" customHeight="1" spans="1:20">
      <c r="A11" s="8" t="s">
        <v>19</v>
      </c>
      <c r="B11" s="9">
        <v>13</v>
      </c>
      <c r="C11" s="9">
        <v>21</v>
      </c>
      <c r="D11" s="9">
        <f>12512+400</f>
        <v>12912</v>
      </c>
      <c r="E11" s="9"/>
      <c r="F11" s="9"/>
      <c r="G11" s="9"/>
      <c r="H11" s="9">
        <v>2</v>
      </c>
      <c r="I11" s="9">
        <v>2</v>
      </c>
      <c r="J11" s="9">
        <v>200</v>
      </c>
      <c r="K11" s="9">
        <v>3</v>
      </c>
      <c r="L11" s="9">
        <v>3</v>
      </c>
      <c r="M11" s="9">
        <v>3912</v>
      </c>
      <c r="N11" s="9"/>
      <c r="O11" s="9"/>
      <c r="P11" s="9"/>
      <c r="Q11" s="9"/>
      <c r="R11" s="9"/>
      <c r="S11" s="9"/>
      <c r="T11" s="9">
        <f t="shared" si="0"/>
        <v>17024</v>
      </c>
    </row>
    <row r="12" s="1" customFormat="1" ht="26" customHeight="1" spans="1:20">
      <c r="A12" s="8" t="s">
        <v>20</v>
      </c>
      <c r="B12" s="9">
        <v>16</v>
      </c>
      <c r="C12" s="9">
        <v>27</v>
      </c>
      <c r="D12" s="9">
        <v>12625</v>
      </c>
      <c r="E12" s="9">
        <v>1</v>
      </c>
      <c r="F12" s="9">
        <v>1</v>
      </c>
      <c r="G12" s="9">
        <v>845</v>
      </c>
      <c r="H12" s="9"/>
      <c r="I12" s="9"/>
      <c r="J12" s="9"/>
      <c r="K12" s="9">
        <v>6</v>
      </c>
      <c r="L12" s="9">
        <v>6</v>
      </c>
      <c r="M12" s="9">
        <v>9702</v>
      </c>
      <c r="N12" s="9"/>
      <c r="O12" s="9"/>
      <c r="P12" s="9"/>
      <c r="Q12" s="9"/>
      <c r="R12" s="9"/>
      <c r="S12" s="9"/>
      <c r="T12" s="9">
        <f t="shared" si="0"/>
        <v>23172</v>
      </c>
    </row>
    <row r="13" s="1" customFormat="1" ht="26" customHeight="1" spans="1:20">
      <c r="A13" s="8" t="s">
        <v>21</v>
      </c>
      <c r="B13" s="9">
        <v>13</v>
      </c>
      <c r="C13" s="9">
        <v>20</v>
      </c>
      <c r="D13" s="9">
        <v>13230</v>
      </c>
      <c r="E13" s="9"/>
      <c r="F13" s="9"/>
      <c r="G13" s="9"/>
      <c r="H13" s="9">
        <v>2</v>
      </c>
      <c r="I13" s="9">
        <v>2</v>
      </c>
      <c r="J13" s="9">
        <v>200</v>
      </c>
      <c r="K13" s="9">
        <v>4</v>
      </c>
      <c r="L13" s="9">
        <v>4</v>
      </c>
      <c r="M13" s="9">
        <v>5867</v>
      </c>
      <c r="N13" s="9"/>
      <c r="O13" s="9"/>
      <c r="P13" s="9"/>
      <c r="Q13" s="9"/>
      <c r="R13" s="9"/>
      <c r="S13" s="9"/>
      <c r="T13" s="9">
        <f t="shared" si="0"/>
        <v>19297</v>
      </c>
    </row>
    <row r="14" s="1" customFormat="1" ht="26" customHeight="1" spans="1:20">
      <c r="A14" s="8" t="s">
        <v>22</v>
      </c>
      <c r="B14" s="9">
        <v>26</v>
      </c>
      <c r="C14" s="9">
        <v>34</v>
      </c>
      <c r="D14" s="9">
        <v>19232</v>
      </c>
      <c r="E14" s="11"/>
      <c r="F14" s="11"/>
      <c r="G14" s="11"/>
      <c r="H14" s="9"/>
      <c r="I14" s="9"/>
      <c r="J14" s="11"/>
      <c r="K14" s="9">
        <v>2</v>
      </c>
      <c r="L14" s="9">
        <v>2</v>
      </c>
      <c r="M14" s="9">
        <v>2608</v>
      </c>
      <c r="N14" s="11"/>
      <c r="O14" s="11"/>
      <c r="P14" s="11"/>
      <c r="Q14" s="11"/>
      <c r="R14" s="11"/>
      <c r="S14" s="11"/>
      <c r="T14" s="9">
        <f t="shared" si="0"/>
        <v>21840</v>
      </c>
    </row>
    <row r="15" s="1" customFormat="1" ht="26" customHeight="1" spans="1:20">
      <c r="A15" s="8" t="s">
        <v>23</v>
      </c>
      <c r="B15" s="9">
        <v>32</v>
      </c>
      <c r="C15" s="9">
        <v>57</v>
      </c>
      <c r="D15" s="9">
        <v>35677</v>
      </c>
      <c r="E15" s="9"/>
      <c r="F15" s="9"/>
      <c r="G15" s="9"/>
      <c r="H15" s="9">
        <v>4</v>
      </c>
      <c r="I15" s="9">
        <v>4</v>
      </c>
      <c r="J15" s="9">
        <v>400</v>
      </c>
      <c r="K15" s="9">
        <v>5</v>
      </c>
      <c r="L15" s="9">
        <v>5</v>
      </c>
      <c r="M15" s="9">
        <v>6520</v>
      </c>
      <c r="N15" s="9"/>
      <c r="O15" s="9"/>
      <c r="P15" s="9"/>
      <c r="Q15" s="9">
        <v>5</v>
      </c>
      <c r="R15" s="9">
        <v>9</v>
      </c>
      <c r="S15" s="9">
        <v>11424</v>
      </c>
      <c r="T15" s="9">
        <f t="shared" si="0"/>
        <v>54021</v>
      </c>
    </row>
    <row r="16" s="1" customFormat="1" ht="26" customHeight="1" spans="1:20">
      <c r="A16" s="8" t="s">
        <v>24</v>
      </c>
      <c r="B16" s="9">
        <v>13</v>
      </c>
      <c r="C16" s="9">
        <v>22</v>
      </c>
      <c r="D16" s="9">
        <v>14855</v>
      </c>
      <c r="E16" s="9"/>
      <c r="F16" s="9"/>
      <c r="G16" s="9"/>
      <c r="H16" s="9">
        <v>1</v>
      </c>
      <c r="I16" s="9">
        <v>1</v>
      </c>
      <c r="J16" s="9">
        <v>100</v>
      </c>
      <c r="K16" s="9">
        <v>4</v>
      </c>
      <c r="L16" s="9">
        <v>4</v>
      </c>
      <c r="M16" s="9">
        <v>5216</v>
      </c>
      <c r="N16" s="9"/>
      <c r="O16" s="9"/>
      <c r="P16" s="9"/>
      <c r="Q16" s="9"/>
      <c r="R16" s="9"/>
      <c r="S16" s="9"/>
      <c r="T16" s="9">
        <f t="shared" si="0"/>
        <v>20171</v>
      </c>
    </row>
    <row r="17" s="1" customFormat="1" ht="26" customHeight="1" spans="1:20">
      <c r="A17" s="8" t="s">
        <v>25</v>
      </c>
      <c r="B17" s="9">
        <v>13</v>
      </c>
      <c r="C17" s="9">
        <v>23</v>
      </c>
      <c r="D17" s="9">
        <v>13626</v>
      </c>
      <c r="E17" s="9"/>
      <c r="F17" s="9"/>
      <c r="G17" s="9"/>
      <c r="H17" s="9"/>
      <c r="I17" s="9"/>
      <c r="J17" s="9"/>
      <c r="K17" s="9">
        <v>1</v>
      </c>
      <c r="L17" s="9">
        <v>1</v>
      </c>
      <c r="M17" s="9">
        <v>1304</v>
      </c>
      <c r="N17" s="9"/>
      <c r="O17" s="9"/>
      <c r="P17" s="9"/>
      <c r="Q17" s="9"/>
      <c r="R17" s="9"/>
      <c r="S17" s="9"/>
      <c r="T17" s="9">
        <f t="shared" si="0"/>
        <v>14930</v>
      </c>
    </row>
    <row r="18" s="1" customFormat="1" ht="26" customHeight="1" spans="1:20">
      <c r="A18" s="8" t="s">
        <v>26</v>
      </c>
      <c r="B18" s="9">
        <v>18</v>
      </c>
      <c r="C18" s="9">
        <v>26</v>
      </c>
      <c r="D18" s="9">
        <v>17755</v>
      </c>
      <c r="E18" s="9"/>
      <c r="F18" s="9"/>
      <c r="G18" s="9"/>
      <c r="H18" s="9">
        <v>1</v>
      </c>
      <c r="I18" s="9">
        <v>1</v>
      </c>
      <c r="J18" s="9">
        <v>100</v>
      </c>
      <c r="K18" s="9">
        <v>6</v>
      </c>
      <c r="L18" s="9">
        <v>6</v>
      </c>
      <c r="M18" s="9">
        <v>7824</v>
      </c>
      <c r="N18" s="9"/>
      <c r="O18" s="9"/>
      <c r="P18" s="9"/>
      <c r="Q18" s="9">
        <v>1</v>
      </c>
      <c r="R18" s="9">
        <v>2</v>
      </c>
      <c r="S18" s="9">
        <v>2092</v>
      </c>
      <c r="T18" s="9">
        <f t="shared" si="0"/>
        <v>27771</v>
      </c>
    </row>
    <row r="19" s="1" customFormat="1" ht="26" customHeight="1" spans="1:20">
      <c r="A19" s="8" t="s">
        <v>27</v>
      </c>
      <c r="B19" s="9">
        <v>13</v>
      </c>
      <c r="C19" s="9">
        <v>18</v>
      </c>
      <c r="D19" s="9">
        <v>11366</v>
      </c>
      <c r="E19" s="9">
        <v>1</v>
      </c>
      <c r="F19" s="9">
        <v>1</v>
      </c>
      <c r="G19" s="9">
        <v>735</v>
      </c>
      <c r="H19" s="9">
        <v>1</v>
      </c>
      <c r="I19" s="9">
        <v>1</v>
      </c>
      <c r="J19" s="9">
        <v>100</v>
      </c>
      <c r="K19" s="9">
        <v>6</v>
      </c>
      <c r="L19" s="9">
        <v>6</v>
      </c>
      <c r="M19" s="9">
        <v>7824</v>
      </c>
      <c r="N19" s="15"/>
      <c r="O19" s="15"/>
      <c r="P19" s="15"/>
      <c r="Q19" s="9">
        <v>1</v>
      </c>
      <c r="R19" s="9">
        <v>2</v>
      </c>
      <c r="S19" s="9">
        <v>3782</v>
      </c>
      <c r="T19" s="9">
        <f t="shared" si="0"/>
        <v>23807</v>
      </c>
    </row>
    <row r="20" s="1" customFormat="1" ht="26" customHeight="1" spans="1:20">
      <c r="A20" s="8" t="s">
        <v>28</v>
      </c>
      <c r="B20" s="9">
        <v>9</v>
      </c>
      <c r="C20" s="9">
        <v>18</v>
      </c>
      <c r="D20" s="9">
        <v>11620</v>
      </c>
      <c r="E20" s="9"/>
      <c r="F20" s="9"/>
      <c r="G20" s="9"/>
      <c r="H20" s="9"/>
      <c r="I20" s="9"/>
      <c r="J20" s="9"/>
      <c r="K20" s="9">
        <v>1</v>
      </c>
      <c r="L20" s="9">
        <v>1</v>
      </c>
      <c r="M20" s="9">
        <v>1304</v>
      </c>
      <c r="N20" s="9"/>
      <c r="O20" s="9"/>
      <c r="P20" s="9"/>
      <c r="Q20" s="9"/>
      <c r="R20" s="9"/>
      <c r="S20" s="9"/>
      <c r="T20" s="9">
        <f t="shared" si="0"/>
        <v>12924</v>
      </c>
    </row>
    <row r="21" s="1" customFormat="1" ht="26" customHeight="1" spans="1:20">
      <c r="A21" s="8" t="s">
        <v>29</v>
      </c>
      <c r="B21" s="9">
        <v>11</v>
      </c>
      <c r="C21" s="9">
        <v>15</v>
      </c>
      <c r="D21" s="9">
        <v>10485</v>
      </c>
      <c r="E21" s="9"/>
      <c r="F21" s="9"/>
      <c r="G21" s="9"/>
      <c r="H21" s="9"/>
      <c r="I21" s="9"/>
      <c r="J21" s="9"/>
      <c r="K21" s="9">
        <v>2</v>
      </c>
      <c r="L21" s="9">
        <v>2</v>
      </c>
      <c r="M21" s="9">
        <v>2608</v>
      </c>
      <c r="N21" s="9"/>
      <c r="O21" s="9"/>
      <c r="P21" s="9"/>
      <c r="Q21" s="9"/>
      <c r="R21" s="9"/>
      <c r="S21" s="9"/>
      <c r="T21" s="9">
        <f t="shared" si="0"/>
        <v>13093</v>
      </c>
    </row>
    <row r="22" s="1" customFormat="1" ht="26" customHeight="1" spans="1:20">
      <c r="A22" s="8" t="s">
        <v>30</v>
      </c>
      <c r="B22" s="9">
        <v>9</v>
      </c>
      <c r="C22" s="9">
        <v>22</v>
      </c>
      <c r="D22" s="9">
        <v>11110</v>
      </c>
      <c r="E22" s="9"/>
      <c r="F22" s="9"/>
      <c r="G22" s="9"/>
      <c r="H22" s="9"/>
      <c r="I22" s="9"/>
      <c r="J22" s="9"/>
      <c r="K22" s="9">
        <v>9</v>
      </c>
      <c r="L22" s="9">
        <v>9</v>
      </c>
      <c r="M22" s="9">
        <v>12554</v>
      </c>
      <c r="N22" s="9"/>
      <c r="O22" s="9"/>
      <c r="P22" s="9"/>
      <c r="Q22" s="9">
        <v>1</v>
      </c>
      <c r="R22" s="9">
        <v>1</v>
      </c>
      <c r="S22" s="9">
        <v>1891</v>
      </c>
      <c r="T22" s="9">
        <f t="shared" si="0"/>
        <v>25555</v>
      </c>
    </row>
    <row r="23" s="1" customFormat="1" ht="26" customHeight="1" spans="1:20">
      <c r="A23" s="8" t="s">
        <v>31</v>
      </c>
      <c r="B23" s="9">
        <f t="shared" ref="B23:T23" si="1">SUM(B6:B22)</f>
        <v>272</v>
      </c>
      <c r="C23" s="9">
        <f t="shared" si="1"/>
        <v>439</v>
      </c>
      <c r="D23" s="9">
        <f t="shared" si="1"/>
        <v>266869</v>
      </c>
      <c r="E23" s="9">
        <f t="shared" si="1"/>
        <v>2</v>
      </c>
      <c r="F23" s="9">
        <f t="shared" si="1"/>
        <v>2</v>
      </c>
      <c r="G23" s="9">
        <f t="shared" si="1"/>
        <v>1580</v>
      </c>
      <c r="H23" s="9">
        <f t="shared" si="1"/>
        <v>22</v>
      </c>
      <c r="I23" s="9">
        <f t="shared" si="1"/>
        <v>22</v>
      </c>
      <c r="J23" s="9">
        <f t="shared" si="1"/>
        <v>2200</v>
      </c>
      <c r="K23" s="9">
        <f t="shared" si="1"/>
        <v>66</v>
      </c>
      <c r="L23" s="9">
        <f t="shared" si="1"/>
        <v>66</v>
      </c>
      <c r="M23" s="9">
        <f t="shared" si="1"/>
        <v>94635</v>
      </c>
      <c r="N23" s="9">
        <f t="shared" si="1"/>
        <v>0</v>
      </c>
      <c r="O23" s="9">
        <f t="shared" si="1"/>
        <v>0</v>
      </c>
      <c r="P23" s="9">
        <f t="shared" si="1"/>
        <v>0</v>
      </c>
      <c r="Q23" s="9">
        <f t="shared" si="1"/>
        <v>10</v>
      </c>
      <c r="R23" s="9">
        <f t="shared" si="1"/>
        <v>16</v>
      </c>
      <c r="S23" s="9">
        <f t="shared" si="1"/>
        <v>22971</v>
      </c>
      <c r="T23" s="9">
        <f t="shared" si="1"/>
        <v>388255</v>
      </c>
    </row>
  </sheetData>
  <mergeCells count="12">
    <mergeCell ref="A1:B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3888888888889" footer="0.313888888888889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2026-05-08T16:07:36Z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A5BBFCE84DF34D11821FD6BBE1BCFEAD_13</vt:lpwstr>
  </property>
</Properties>
</file>