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汇总表" sheetId="3" r:id="rId1"/>
  </sheets>
  <externalReferences>
    <externalReference r:id="rId2"/>
  </externalReferences>
  <definedNames>
    <definedName name="_xlnm._FilterDatabase" localSheetId="0" hidden="1">汇总表!#REF!</definedName>
    <definedName name="_xlnm.Print_Area" localSheetId="0">汇总表!$A$1:$T$22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<sst xmlns="http://schemas.openxmlformats.org/spreadsheetml/2006/main" count="41" uniqueCount="26">
  <si>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</si>
  <si>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2025年5月份城乡低保、特困、事实无人抚养儿童和低保高龄补贴资金拨付表</t>
  </si>
  <si>
    <t>单位：</t>
  </si>
  <si>
    <t>德化县三班镇人民政府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</si>
  <si>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</si>
  <si>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</si>
  <si>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</si>
  <si>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</si>
  <si>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</si>
  <si>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</si>
  <si>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</si>
  <si>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户数</t>
  </si>
  <si>
    <t>人数</t>
  </si>
  <si>
    <t>发放金额（元）</t>
  </si>
  <si>
    <t>三班村</t>
  </si>
  <si>
    <t>泗滨村</t>
  </si>
  <si>
    <t>东山洋村</t>
  </si>
  <si>
    <t>奎斗村</t>
  </si>
  <si>
    <t>桥内村</t>
  </si>
  <si>
    <t>锦山村</t>
  </si>
  <si>
    <t>龙阙村</t>
  </si>
  <si>
    <t>岭头村</t>
  </si>
  <si>
    <t>儒坑村</t>
  </si>
  <si>
    <t>蔡径村</t>
  </si>
  <si>
    <t>紫云社区</t>
  </si>
  <si>
    <t>三班镇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</si>
</sst>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9" fillId="2" borderId="2" xfId="49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665;&#25919;\2024&#24180;\&#27665;&#25919;\1&#26376;&#25253;&#34920;\&#20029;&#26149;\&#19977;&#29677;&#38215;2024&#24180;1&#26376;\&#19977;&#29677;&#38215;2024&#24180;1&#26376;&#20221;\&#20302;&#20445;&#29305;&#22256;\2024&#24180;&#24503;&#21270;&#21439;&#19977;&#29677;&#38215;1&#26376;&#20221;&#29305;&#22256;&#20154;&#21592;&#33457;&#21517;&#20876;&#65288;&#29305;&#22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1"/>
      <sheetName val="1月 (2)"/>
    </sheetNames>
    <sheetDataSet>
      <sheetData sheetId="0"/>
      <sheetData sheetId="1">
        <row r="3">
          <cell r="A3" t="str">
            <v>村居</v>
          </cell>
          <cell r="B3" t="str">
            <v>计数项:户主</v>
          </cell>
        </row>
        <row r="4">
          <cell r="A4" t="str">
            <v>蔡径村</v>
          </cell>
          <cell r="B4">
            <v>3</v>
          </cell>
        </row>
        <row r="5">
          <cell r="A5" t="str">
            <v>东山洋村</v>
          </cell>
          <cell r="B5">
            <v>6</v>
          </cell>
        </row>
        <row r="6">
          <cell r="A6" t="str">
            <v>锦山村</v>
          </cell>
          <cell r="B6">
            <v>8</v>
          </cell>
        </row>
        <row r="7">
          <cell r="A7" t="str">
            <v>奎斗村</v>
          </cell>
          <cell r="B7">
            <v>4</v>
          </cell>
        </row>
        <row r="8">
          <cell r="A8" t="str">
            <v>岭头村</v>
          </cell>
          <cell r="B8">
            <v>3</v>
          </cell>
        </row>
        <row r="9">
          <cell r="A9" t="str">
            <v>龙阙村</v>
          </cell>
          <cell r="B9">
            <v>10</v>
          </cell>
        </row>
        <row r="10">
          <cell r="A10" t="str">
            <v>桥内村</v>
          </cell>
          <cell r="B10">
            <v>10</v>
          </cell>
        </row>
        <row r="11">
          <cell r="A11" t="str">
            <v>儒坑村</v>
          </cell>
          <cell r="B11">
            <v>6</v>
          </cell>
        </row>
        <row r="12">
          <cell r="A12" t="str">
            <v>三班村</v>
          </cell>
          <cell r="B12">
            <v>5</v>
          </cell>
        </row>
        <row r="13">
          <cell r="A13" t="str">
            <v>泗滨村</v>
          </cell>
          <cell r="B13">
            <v>7</v>
          </cell>
        </row>
        <row r="14">
          <cell r="A14" t="str">
            <v>(空白)</v>
          </cell>
        </row>
        <row r="15">
          <cell r="A15" t="str">
            <v>总计</v>
          </cell>
          <cell r="B15">
            <v>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zoomScale="85" zoomScaleNormal="85" workbookViewId="0">
      <selection activeCell="X5" sqref="X5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16384" width="9.25" style="2"/>
  </cols>
  <sheetData>
    <row r="1" ht="18.75" spans="1:1">
      <c r="A1" s="3" t="s">
        <v>0</v>
      </c>
    </row>
    <row r="2" ht="43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33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4">
        <v>45783</v>
      </c>
      <c r="J3" s="14"/>
      <c r="K3" s="14"/>
      <c r="L3" s="14"/>
      <c r="M3" s="5"/>
      <c r="N3" s="5"/>
      <c r="O3" s="5"/>
      <c r="P3" s="5"/>
      <c r="Q3" s="5"/>
      <c r="R3" s="5"/>
      <c r="S3" s="5"/>
    </row>
    <row r="4" s="1" customFormat="1" ht="34" customHeight="1" spans="1:19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8" t="s">
        <v>7</v>
      </c>
      <c r="I4" s="8"/>
      <c r="J4" s="8"/>
      <c r="K4" s="15" t="s">
        <v>8</v>
      </c>
      <c r="L4" s="15"/>
      <c r="M4" s="15"/>
      <c r="N4" s="16" t="s">
        <v>9</v>
      </c>
      <c r="O4" s="16"/>
      <c r="P4" s="16"/>
      <c r="Q4" s="8" t="s">
        <v>10</v>
      </c>
      <c r="R4" s="8"/>
      <c r="S4" s="8"/>
    </row>
    <row r="5" s="1" customFormat="1" ht="50" customHeight="1" spans="1:19">
      <c r="A5" s="7"/>
      <c r="B5" s="7" t="s">
        <v>11</v>
      </c>
      <c r="C5" s="7" t="s">
        <v>12</v>
      </c>
      <c r="D5" s="9" t="s">
        <v>13</v>
      </c>
      <c r="E5" s="7" t="s">
        <v>11</v>
      </c>
      <c r="F5" s="7" t="s">
        <v>12</v>
      </c>
      <c r="G5" s="9" t="s">
        <v>13</v>
      </c>
      <c r="H5" s="7" t="s">
        <v>11</v>
      </c>
      <c r="I5" s="7" t="s">
        <v>12</v>
      </c>
      <c r="J5" s="9" t="s">
        <v>13</v>
      </c>
      <c r="K5" s="7" t="s">
        <v>11</v>
      </c>
      <c r="L5" s="7" t="s">
        <v>12</v>
      </c>
      <c r="M5" s="9" t="s">
        <v>13</v>
      </c>
      <c r="N5" s="7" t="s">
        <v>11</v>
      </c>
      <c r="O5" s="7" t="s">
        <v>12</v>
      </c>
      <c r="P5" s="9" t="s">
        <v>13</v>
      </c>
      <c r="Q5" s="7" t="s">
        <v>11</v>
      </c>
      <c r="R5" s="7" t="s">
        <v>12</v>
      </c>
      <c r="S5" s="9" t="s">
        <v>13</v>
      </c>
    </row>
    <row r="6" s="1" customFormat="1" ht="22" customHeight="1" spans="1:19">
      <c r="A6" s="10" t="s">
        <v>14</v>
      </c>
      <c r="B6" s="10">
        <v>22</v>
      </c>
      <c r="C6" s="10">
        <v>32</v>
      </c>
      <c r="D6" s="11">
        <v>23940</v>
      </c>
      <c r="E6" s="10">
        <v>0</v>
      </c>
      <c r="F6" s="10">
        <v>0</v>
      </c>
      <c r="G6" s="11">
        <v>0</v>
      </c>
      <c r="H6" s="10">
        <v>1</v>
      </c>
      <c r="I6" s="10">
        <v>1</v>
      </c>
      <c r="J6" s="11">
        <v>100</v>
      </c>
      <c r="K6" s="10">
        <v>5</v>
      </c>
      <c r="L6" s="10">
        <v>5</v>
      </c>
      <c r="M6" s="17">
        <v>7232</v>
      </c>
      <c r="N6" s="10">
        <v>0</v>
      </c>
      <c r="O6" s="10">
        <v>0</v>
      </c>
      <c r="P6" s="17">
        <v>0</v>
      </c>
      <c r="Q6" s="10">
        <v>2</v>
      </c>
      <c r="R6" s="10">
        <v>2</v>
      </c>
      <c r="S6" s="11">
        <v>1954</v>
      </c>
    </row>
    <row r="7" s="1" customFormat="1" ht="22" customHeight="1" spans="1:19">
      <c r="A7" s="12" t="s">
        <v>15</v>
      </c>
      <c r="B7" s="10">
        <v>27</v>
      </c>
      <c r="C7" s="10">
        <v>35</v>
      </c>
      <c r="D7" s="11">
        <v>26810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0">
        <v>7</v>
      </c>
      <c r="L7" s="10">
        <v>8</v>
      </c>
      <c r="M7" s="17">
        <v>10652</v>
      </c>
      <c r="N7" s="12">
        <v>0</v>
      </c>
      <c r="O7" s="12">
        <v>0</v>
      </c>
      <c r="P7" s="12">
        <v>0</v>
      </c>
      <c r="Q7" s="12">
        <v>2</v>
      </c>
      <c r="R7" s="12">
        <v>2</v>
      </c>
      <c r="S7" s="12">
        <v>1954</v>
      </c>
    </row>
    <row r="8" s="1" customFormat="1" ht="22" customHeight="1" spans="1:19">
      <c r="A8" s="12" t="s">
        <v>16</v>
      </c>
      <c r="B8" s="10">
        <v>11</v>
      </c>
      <c r="C8" s="10">
        <v>18</v>
      </c>
      <c r="D8" s="11">
        <v>9070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0">
        <v>6</v>
      </c>
      <c r="L8" s="10">
        <f>VLOOKUP(A8,[1]Sheet1!$A:$B,2,0)</f>
        <v>6</v>
      </c>
      <c r="M8" s="17">
        <v>11582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</row>
    <row r="9" s="1" customFormat="1" ht="22" customHeight="1" spans="1:19">
      <c r="A9" s="12" t="s">
        <v>17</v>
      </c>
      <c r="B9" s="10">
        <v>32</v>
      </c>
      <c r="C9" s="10">
        <v>41</v>
      </c>
      <c r="D9" s="11">
        <v>29039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0</v>
      </c>
      <c r="K9" s="10">
        <v>4</v>
      </c>
      <c r="L9" s="10">
        <v>4</v>
      </c>
      <c r="M9" s="17">
        <v>6670</v>
      </c>
      <c r="N9" s="12">
        <v>0</v>
      </c>
      <c r="O9" s="12">
        <v>0</v>
      </c>
      <c r="P9" s="12">
        <v>0</v>
      </c>
      <c r="Q9" s="12">
        <v>2</v>
      </c>
      <c r="R9" s="12">
        <v>2</v>
      </c>
      <c r="S9" s="12">
        <v>2769</v>
      </c>
    </row>
    <row r="10" s="1" customFormat="1" ht="22" customHeight="1" spans="1:19">
      <c r="A10" s="12" t="s">
        <v>18</v>
      </c>
      <c r="B10" s="10">
        <v>30</v>
      </c>
      <c r="C10" s="10">
        <v>51</v>
      </c>
      <c r="D10" s="11">
        <v>25185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0">
        <v>9</v>
      </c>
      <c r="L10" s="10">
        <v>10</v>
      </c>
      <c r="M10" s="17">
        <v>14464</v>
      </c>
      <c r="N10" s="12">
        <v>0</v>
      </c>
      <c r="O10" s="12">
        <v>0</v>
      </c>
      <c r="P10" s="12">
        <v>0</v>
      </c>
      <c r="Q10" s="12">
        <v>1</v>
      </c>
      <c r="R10" s="12">
        <v>2</v>
      </c>
      <c r="S10" s="12">
        <v>3584</v>
      </c>
    </row>
    <row r="11" s="1" customFormat="1" ht="22" customHeight="1" spans="1:19">
      <c r="A11" s="12" t="s">
        <v>19</v>
      </c>
      <c r="B11" s="10">
        <v>27</v>
      </c>
      <c r="C11" s="10">
        <v>41</v>
      </c>
      <c r="D11" s="11">
        <v>25467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100</v>
      </c>
      <c r="K11" s="10">
        <v>8</v>
      </c>
      <c r="L11" s="10">
        <f>VLOOKUP(A11,[1]Sheet1!$A:$B,2,0)</f>
        <v>8</v>
      </c>
      <c r="M11" s="17">
        <v>9928</v>
      </c>
      <c r="N11" s="12">
        <v>0</v>
      </c>
      <c r="O11" s="12">
        <v>0</v>
      </c>
      <c r="P11" s="12">
        <v>0</v>
      </c>
      <c r="Q11" s="12">
        <v>1</v>
      </c>
      <c r="R11" s="12">
        <v>1</v>
      </c>
      <c r="S11" s="12">
        <v>977</v>
      </c>
    </row>
    <row r="12" s="1" customFormat="1" ht="22" customHeight="1" spans="1:19">
      <c r="A12" s="12" t="s">
        <v>20</v>
      </c>
      <c r="B12" s="10">
        <v>18</v>
      </c>
      <c r="C12" s="10">
        <v>19</v>
      </c>
      <c r="D12" s="11">
        <v>13686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0">
        <v>9</v>
      </c>
      <c r="L12" s="10">
        <v>9</v>
      </c>
      <c r="M12" s="17">
        <v>11169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</row>
    <row r="13" s="1" customFormat="1" ht="22" customHeight="1" spans="1:19">
      <c r="A13" s="12" t="s">
        <v>21</v>
      </c>
      <c r="B13" s="10">
        <v>13</v>
      </c>
      <c r="C13" s="10">
        <v>20</v>
      </c>
      <c r="D13" s="11">
        <v>10920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0">
        <v>3</v>
      </c>
      <c r="L13" s="10">
        <f>VLOOKUP(A13,[1]Sheet1!$A:$B,2,0)</f>
        <v>3</v>
      </c>
      <c r="M13" s="17">
        <v>3723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</row>
    <row r="14" s="1" customFormat="1" ht="22" customHeight="1" spans="1:19">
      <c r="A14" s="12" t="s">
        <v>22</v>
      </c>
      <c r="B14" s="10">
        <v>5</v>
      </c>
      <c r="C14" s="10">
        <v>6</v>
      </c>
      <c r="D14" s="11">
        <v>4090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0">
        <v>6</v>
      </c>
      <c r="L14" s="10">
        <f>VLOOKUP(A14,[1]Sheet1!$A:$B,2,0)</f>
        <v>6</v>
      </c>
      <c r="M14" s="17">
        <v>8686</v>
      </c>
      <c r="N14" s="12">
        <v>0</v>
      </c>
      <c r="O14" s="12">
        <v>0</v>
      </c>
      <c r="P14" s="12">
        <v>0</v>
      </c>
      <c r="Q14" s="12">
        <v>1</v>
      </c>
      <c r="R14" s="12">
        <v>1</v>
      </c>
      <c r="S14" s="12">
        <v>977</v>
      </c>
    </row>
    <row r="15" s="1" customFormat="1" ht="22" customHeight="1" spans="1:19">
      <c r="A15" s="12" t="s">
        <v>23</v>
      </c>
      <c r="B15" s="10">
        <v>20</v>
      </c>
      <c r="C15" s="10">
        <v>32</v>
      </c>
      <c r="D15" s="11">
        <v>18465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200</v>
      </c>
      <c r="K15" s="10">
        <v>3</v>
      </c>
      <c r="L15" s="10">
        <f>VLOOKUP(A15,[1]Sheet1!$A:$B,2,0)</f>
        <v>3</v>
      </c>
      <c r="M15" s="17">
        <v>4343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</row>
    <row r="16" s="1" customFormat="1" ht="22" customHeight="1" spans="1:19">
      <c r="A16" s="12" t="s">
        <v>24</v>
      </c>
      <c r="B16" s="10">
        <v>1</v>
      </c>
      <c r="C16" s="10">
        <v>2</v>
      </c>
      <c r="D16" s="11">
        <v>1510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0">
        <v>0</v>
      </c>
      <c r="L16" s="10">
        <v>0</v>
      </c>
      <c r="M16" s="1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</row>
    <row r="17" s="1" customFormat="1" ht="37" customHeight="1" spans="1:19">
      <c r="A17" s="13" t="s">
        <v>25</v>
      </c>
      <c r="B17" s="13">
        <f t="shared" ref="B17:S17" si="0">SUM(B6:B16)</f>
        <v>206</v>
      </c>
      <c r="C17" s="13">
        <f t="shared" si="0"/>
        <v>297</v>
      </c>
      <c r="D17" s="13">
        <f t="shared" si="0"/>
        <v>188182</v>
      </c>
      <c r="E17" s="13">
        <f t="shared" si="0"/>
        <v>0</v>
      </c>
      <c r="F17" s="13">
        <f t="shared" si="0"/>
        <v>0</v>
      </c>
      <c r="G17" s="13">
        <f t="shared" si="0"/>
        <v>0</v>
      </c>
      <c r="H17" s="13">
        <f t="shared" si="0"/>
        <v>4</v>
      </c>
      <c r="I17" s="13">
        <f t="shared" si="0"/>
        <v>4</v>
      </c>
      <c r="J17" s="13">
        <f t="shared" si="0"/>
        <v>400</v>
      </c>
      <c r="K17" s="13">
        <f t="shared" si="0"/>
        <v>60</v>
      </c>
      <c r="L17" s="13">
        <f t="shared" si="0"/>
        <v>62</v>
      </c>
      <c r="M17" s="13">
        <f t="shared" si="0"/>
        <v>88449</v>
      </c>
      <c r="N17" s="13">
        <f t="shared" si="0"/>
        <v>0</v>
      </c>
      <c r="O17" s="13">
        <f t="shared" si="0"/>
        <v>0</v>
      </c>
      <c r="P17" s="13">
        <f t="shared" si="0"/>
        <v>0</v>
      </c>
      <c r="Q17" s="13">
        <f t="shared" si="0"/>
        <v>9</v>
      </c>
      <c r="R17" s="13">
        <f t="shared" si="0"/>
        <v>10</v>
      </c>
      <c r="S17" s="13">
        <f t="shared" si="0"/>
        <v>12215</v>
      </c>
    </row>
    <row r="20" ht="28" customHeight="1"/>
  </sheetData>
  <mergeCells count="10">
    <mergeCell ref="A2:S2"/>
    <mergeCell ref="B3:D3"/>
    <mergeCell ref="I3:L3"/>
    <mergeCell ref="B4:D4"/>
    <mergeCell ref="E4:G4"/>
    <mergeCell ref="H4:J4"/>
    <mergeCell ref="K4:M4"/>
    <mergeCell ref="N4:P4"/>
    <mergeCell ref="Q4:S4"/>
    <mergeCell ref="A4:A5"/>
  </mergeCells>
  <printOptions horizontalCentered="1"/>
  <pageMargins left="0.432638888888889" right="0.432638888888889" top="0.747916666666667" bottom="0.747916666666667" header="0.314583333333333" footer="0.314583333333333"/>
  <pageSetup paperSize="9" scale="84" firstPageNumber="16" fitToHeight="0" orientation="landscape" useFirstPageNumber="1" horizontalDpi="600" verticalDpi="300"/>
  <headerFooter>
    <evenFooter>&amp;L-- 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WPS_1528036852</cp:lastModifiedBy>
  <dcterms:created xsi:type="dcterms:W3CDTF">2006-09-13T11:21:00Z</dcterms:created>
  <cp:lastPrinted>2023-01-06T00:28:00Z</cp:lastPrinted>
  <dcterms:modified xsi:type="dcterms:W3CDTF">2025-05-13T00:54:02Z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166711E1C2904F908EB7A58F6D26887D</vt:lpwstr>
  </property>
</Properties>
</file>