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<sst xmlns="http://schemas.openxmlformats.org/spreadsheetml/2006/main" count="50" uniqueCount="25">
  <si>
    <t>附件3</t>
  </si>
  <si>
    <t>2025年8月南埕镇残疾人两项补贴资金发放汇总表</t>
  </si>
  <si>
    <t>填报单位： 乡镇人民政府（盖章）                                                                   填报日期：2025年8月 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</si>
  <si>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</si>
  <si>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</si>
  <si>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</si>
  <si>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</si>
  <si>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</si>
  <si>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</si>
  <si>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</si>
  <si>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</si>
  <si>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</si>
  <si>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</si>
  <si>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</si>
  <si>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</si>
  <si>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</si>
  <si>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</si>
  <si>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</si>
  <si>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</si>
  <si>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</si>
  <si>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</si>
  <si>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南埕镇</t>
  </si>
  <si>
    <t>经办人：</t>
  </si>
  <si>
    <t>民政助理员：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</si>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</sst>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J18" sqref="J18"/>
    </sheetView>
  </sheetViews>
  <sheetFormatPr defaultColWidth="9" defaultRowHeight="13.5"/>
  <cols>
    <col min="1" max="1" width="6.75" customWidth="1"/>
    <col min="2" max="2" width="6.5" customWidth="1"/>
    <col min="3" max="3" width="7.125" customWidth="1"/>
    <col min="4" max="4" width="9.375" customWidth="1"/>
    <col min="5" max="5" width="8.625" customWidth="1"/>
    <col min="6" max="6" width="7.625" customWidth="1"/>
    <col min="7" max="7" width="8.25" customWidth="1"/>
    <col min="8" max="8" width="7" customWidth="1"/>
    <col min="9" max="9" width="7.5" customWidth="1"/>
    <col min="10" max="10" width="7.375" customWidth="1"/>
    <col min="11" max="11" width="12.125" customWidth="1"/>
    <col min="12" max="12" width="7.125" customWidth="1"/>
    <col min="13" max="13" width="7.875" customWidth="1"/>
    <col min="14" max="14" width="8" customWidth="1"/>
    <col min="15" max="15" width="7.75" customWidth="1"/>
    <col min="16" max="16" width="8.375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20"/>
      <c r="J5" s="20"/>
      <c r="K5" s="20"/>
      <c r="L5" s="21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13"/>
      <c r="B8" s="11" t="s">
        <v>19</v>
      </c>
      <c r="C8" s="11" t="s">
        <v>19</v>
      </c>
      <c r="D8" s="11" t="s">
        <v>19</v>
      </c>
      <c r="E8" s="11" t="s">
        <v>19</v>
      </c>
      <c r="F8" s="11" t="s">
        <v>20</v>
      </c>
      <c r="G8" s="11" t="s">
        <v>20</v>
      </c>
      <c r="H8" s="11" t="s">
        <v>19</v>
      </c>
      <c r="I8" s="11" t="s">
        <v>19</v>
      </c>
      <c r="J8" s="11" t="s">
        <v>19</v>
      </c>
      <c r="K8" s="11" t="s">
        <v>19</v>
      </c>
      <c r="L8" s="11" t="s">
        <v>19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</row>
    <row r="9" ht="24" customHeight="1" spans="1:18">
      <c r="A9" s="14" t="s">
        <v>21</v>
      </c>
      <c r="B9" s="15">
        <f>C9+D9+E9</f>
        <v>176</v>
      </c>
      <c r="C9" s="15">
        <v>110</v>
      </c>
      <c r="D9" s="15">
        <v>16</v>
      </c>
      <c r="E9" s="15">
        <v>50</v>
      </c>
      <c r="F9" s="15">
        <f>176*121</f>
        <v>21296</v>
      </c>
      <c r="G9" s="16">
        <v>173272</v>
      </c>
      <c r="H9" s="15">
        <f>I9+J9+K9+L9</f>
        <v>178</v>
      </c>
      <c r="I9" s="15">
        <v>50</v>
      </c>
      <c r="J9" s="15">
        <v>14</v>
      </c>
      <c r="K9" s="15">
        <v>88</v>
      </c>
      <c r="L9" s="15">
        <v>26</v>
      </c>
      <c r="M9" s="15">
        <f>N9+O9</f>
        <v>21718</v>
      </c>
      <c r="N9" s="15">
        <f>145*50+115*14</f>
        <v>8860</v>
      </c>
      <c r="O9" s="15">
        <f>121*88+85*26</f>
        <v>12858</v>
      </c>
      <c r="P9" s="15">
        <f>Q9+R9</f>
        <v>176103</v>
      </c>
      <c r="Q9" s="16">
        <f>64395+N9</f>
        <v>73255</v>
      </c>
      <c r="R9" s="16">
        <f>89990+O9</f>
        <v>102848</v>
      </c>
    </row>
    <row r="10" ht="24" customHeight="1" spans="1:18">
      <c r="A10" s="15" t="s">
        <v>16</v>
      </c>
      <c r="B10" s="17"/>
      <c r="C10" s="17"/>
      <c r="D10" s="17"/>
      <c r="E10" s="17"/>
      <c r="F10" s="18"/>
      <c r="G10" s="18"/>
      <c r="H10" s="19"/>
      <c r="I10" s="19"/>
      <c r="J10" s="17"/>
      <c r="K10" s="17"/>
      <c r="L10" s="17"/>
      <c r="M10" s="18"/>
      <c r="N10" s="18"/>
      <c r="O10" s="18"/>
      <c r="P10" s="18"/>
      <c r="Q10" s="18"/>
      <c r="R10" s="18"/>
    </row>
    <row r="11" ht="39" hidden="1" customHeight="1" spans="1:18">
      <c r="A11" s="1" t="s">
        <v>22</v>
      </c>
      <c r="B11" s="1"/>
      <c r="F11" t="s">
        <v>23</v>
      </c>
      <c r="G11" s="1"/>
      <c r="K11" s="1" t="s">
        <v>24</v>
      </c>
      <c r="O11" s="22"/>
      <c r="P11" s="23"/>
      <c r="Q11" s="23"/>
      <c r="R11" s="23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1:R11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进击的小短腿</cp:lastModifiedBy>
  <dcterms:created xsi:type="dcterms:W3CDTF">2021-11-22T18:57:00Z</dcterms:created>
  <cp:lastPrinted>2023-08-24T01:39:00Z</cp:lastPrinted>
  <dcterms:modified xsi:type="dcterms:W3CDTF">2025-08-15T02:03:17Z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DA4C781024B54BE2BFAA0DD5E941A75B_13</vt:lpwstr>
  </property>
</Properties>
</file>