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汇总表" sheetId="3" r:id="rId1"/>
  </sheets>
  <definedNames>
    <definedName name="_xlnm._FilterDatabase" localSheetId="0" hidden="1">汇总表!$B$6:$B$19</definedName>
  </definedNames>
  <calcPr calcId="144525"/>
</workbook>
</file>

<file path=xl/sharedStrings.xml><?xml version="1.0" encoding="utf-8"?>
<sst xmlns="http://schemas.openxmlformats.org/spreadsheetml/2006/main" count="44" uniqueCount="29">
  <si>
    <t>附件5</t>
  </si>
  <si>
    <t>2026年2月份城乡低保、特困、孤儿和低保高龄补贴资金拨付表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</si>
  <si>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</si>
  <si>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</si>
  <si>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</si>
  <si>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</si>
  <si>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</si>
  <si>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</si>
  <si>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</si>
  <si>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</si>
  <si>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</si>
  <si>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</si>
  <si>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</si>
  <si>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</si>
  <si>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朱紫村</t>
  </si>
  <si>
    <t>蕉溪村</t>
  </si>
  <si>
    <t>潘祠村</t>
  </si>
  <si>
    <t>李溪村</t>
  </si>
  <si>
    <t>瑞坂村</t>
  </si>
  <si>
    <t>雷峰村</t>
  </si>
  <si>
    <t>坂仔村</t>
  </si>
  <si>
    <t>肖坑村</t>
  </si>
  <si>
    <t>格后村</t>
  </si>
  <si>
    <t>溪美村</t>
  </si>
  <si>
    <t>长基村</t>
  </si>
  <si>
    <t>荐解村</t>
  </si>
  <si>
    <t>双芹村</t>
  </si>
  <si>
    <t>上寨村</t>
  </si>
  <si>
    <t>雷峰镇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</si>
</sst>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abSelected="1" zoomScale="90" zoomScaleNormal="90" workbookViewId="0">
      <selection activeCell="L42" sqref="L42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spans="1:1">
      <c r="A1" s="3" t="s">
        <v>0</v>
      </c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19">
      <c r="A3" s="5" t="s">
        <v>2</v>
      </c>
      <c r="B3" s="5"/>
      <c r="C3" s="5"/>
      <c r="D3" s="5"/>
      <c r="E3" s="6"/>
      <c r="F3" s="6"/>
      <c r="G3" s="6"/>
      <c r="H3" s="6"/>
      <c r="I3" s="14"/>
      <c r="J3" s="14"/>
      <c r="K3" s="14"/>
      <c r="L3" s="14"/>
      <c r="M3" s="6"/>
      <c r="N3" s="6"/>
      <c r="O3" s="6"/>
      <c r="P3" s="6"/>
      <c r="Q3" s="6"/>
      <c r="R3" s="6"/>
      <c r="S3" s="6"/>
    </row>
    <row r="4" s="1" customFormat="1" ht="25.5" customHeight="1" spans="1:20">
      <c r="A4" s="7" t="s">
        <v>3</v>
      </c>
      <c r="B4" s="7" t="s">
        <v>4</v>
      </c>
      <c r="C4" s="7"/>
      <c r="D4" s="7"/>
      <c r="E4" s="7" t="s">
        <v>5</v>
      </c>
      <c r="F4" s="7"/>
      <c r="G4" s="7"/>
      <c r="H4" s="7" t="s">
        <v>6</v>
      </c>
      <c r="I4" s="7"/>
      <c r="J4" s="7"/>
      <c r="K4" s="15" t="s">
        <v>7</v>
      </c>
      <c r="L4" s="15"/>
      <c r="M4" s="15"/>
      <c r="N4" s="15" t="s">
        <v>8</v>
      </c>
      <c r="O4" s="15"/>
      <c r="P4" s="15"/>
      <c r="Q4" s="7" t="s">
        <v>9</v>
      </c>
      <c r="R4" s="7"/>
      <c r="S4" s="7"/>
      <c r="T4" s="12" t="s">
        <v>10</v>
      </c>
    </row>
    <row r="5" s="1" customFormat="1" ht="36" customHeight="1" spans="1:20">
      <c r="A5" s="7"/>
      <c r="B5" s="7" t="s">
        <v>11</v>
      </c>
      <c r="C5" s="7" t="s">
        <v>12</v>
      </c>
      <c r="D5" s="8" t="s">
        <v>13</v>
      </c>
      <c r="E5" s="7" t="s">
        <v>11</v>
      </c>
      <c r="F5" s="7" t="s">
        <v>12</v>
      </c>
      <c r="G5" s="8" t="s">
        <v>13</v>
      </c>
      <c r="H5" s="7" t="s">
        <v>11</v>
      </c>
      <c r="I5" s="7" t="s">
        <v>12</v>
      </c>
      <c r="J5" s="8" t="s">
        <v>13</v>
      </c>
      <c r="K5" s="7" t="s">
        <v>11</v>
      </c>
      <c r="L5" s="7" t="s">
        <v>12</v>
      </c>
      <c r="M5" s="8" t="s">
        <v>13</v>
      </c>
      <c r="N5" s="7" t="s">
        <v>11</v>
      </c>
      <c r="O5" s="7" t="s">
        <v>12</v>
      </c>
      <c r="P5" s="8" t="s">
        <v>13</v>
      </c>
      <c r="Q5" s="7" t="s">
        <v>11</v>
      </c>
      <c r="R5" s="7" t="s">
        <v>12</v>
      </c>
      <c r="S5" s="8" t="s">
        <v>13</v>
      </c>
      <c r="T5" s="12"/>
    </row>
    <row r="6" s="1" customFormat="1" ht="22.5" hidden="1" customHeight="1" spans="1:20">
      <c r="A6" s="9" t="s">
        <v>14</v>
      </c>
      <c r="B6" s="10">
        <v>5</v>
      </c>
      <c r="C6" s="10">
        <v>6</v>
      </c>
      <c r="D6" s="10">
        <v>4660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f>I6*100</f>
        <v>0</v>
      </c>
      <c r="K6" s="10">
        <v>4</v>
      </c>
      <c r="L6" s="10">
        <v>4</v>
      </c>
      <c r="M6" s="10">
        <v>8972</v>
      </c>
      <c r="N6" s="10">
        <v>0</v>
      </c>
      <c r="O6" s="10">
        <v>0</v>
      </c>
      <c r="P6" s="10">
        <v>0</v>
      </c>
      <c r="Q6" s="10">
        <v>1</v>
      </c>
      <c r="R6" s="10">
        <v>1</v>
      </c>
      <c r="S6" s="10">
        <v>1046</v>
      </c>
      <c r="T6" s="10">
        <f>S6+P6+M6+J6+G6+D6</f>
        <v>14678</v>
      </c>
    </row>
    <row r="7" s="1" customFormat="1" ht="22.5" hidden="1" customHeight="1" spans="1:20">
      <c r="A7" s="9" t="s">
        <v>15</v>
      </c>
      <c r="B7" s="10">
        <v>29</v>
      </c>
      <c r="C7" s="10">
        <v>49</v>
      </c>
      <c r="D7" s="10">
        <v>32651</v>
      </c>
      <c r="E7" s="10">
        <v>0</v>
      </c>
      <c r="F7" s="10">
        <v>0</v>
      </c>
      <c r="G7" s="10">
        <v>0</v>
      </c>
      <c r="H7" s="10">
        <v>1</v>
      </c>
      <c r="I7" s="10">
        <v>1</v>
      </c>
      <c r="J7" s="10">
        <f t="shared" ref="J7:J19" si="0">I7*100</f>
        <v>100</v>
      </c>
      <c r="K7" s="10">
        <v>7</v>
      </c>
      <c r="L7" s="10">
        <v>7</v>
      </c>
      <c r="M7" s="10">
        <v>11006</v>
      </c>
      <c r="N7" s="10">
        <v>0</v>
      </c>
      <c r="O7" s="10">
        <v>0</v>
      </c>
      <c r="P7" s="10">
        <v>0</v>
      </c>
      <c r="Q7" s="10">
        <v>1</v>
      </c>
      <c r="R7" s="10">
        <v>1</v>
      </c>
      <c r="S7" s="10">
        <v>1376</v>
      </c>
      <c r="T7" s="10">
        <f t="shared" ref="T7:T19" si="1">S7+P7+M7+J7+G7+D7</f>
        <v>45133</v>
      </c>
    </row>
    <row r="8" s="1" customFormat="1" ht="22.5" hidden="1" customHeight="1" spans="1:20">
      <c r="A8" s="9" t="s">
        <v>16</v>
      </c>
      <c r="B8" s="11">
        <v>9</v>
      </c>
      <c r="C8" s="11">
        <v>15</v>
      </c>
      <c r="D8" s="12">
        <v>8575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f t="shared" si="0"/>
        <v>0</v>
      </c>
      <c r="K8" s="10">
        <v>2</v>
      </c>
      <c r="L8" s="10">
        <v>2</v>
      </c>
      <c r="M8" s="10">
        <v>2608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f t="shared" si="1"/>
        <v>11183</v>
      </c>
    </row>
    <row r="9" s="1" customFormat="1" ht="22.5" hidden="1" customHeight="1" spans="1:20">
      <c r="A9" s="9" t="s">
        <v>17</v>
      </c>
      <c r="B9" s="10">
        <v>10</v>
      </c>
      <c r="C9" s="10">
        <v>12</v>
      </c>
      <c r="D9" s="12">
        <v>8950</v>
      </c>
      <c r="E9" s="10">
        <v>0</v>
      </c>
      <c r="F9" s="10">
        <v>0</v>
      </c>
      <c r="G9" s="10">
        <v>0</v>
      </c>
      <c r="H9" s="10">
        <v>1</v>
      </c>
      <c r="I9" s="10">
        <v>1</v>
      </c>
      <c r="J9" s="10">
        <f t="shared" si="0"/>
        <v>100</v>
      </c>
      <c r="K9" s="10">
        <v>1</v>
      </c>
      <c r="L9" s="10">
        <v>1</v>
      </c>
      <c r="M9" s="10">
        <v>3182</v>
      </c>
      <c r="N9" s="10">
        <v>0</v>
      </c>
      <c r="O9" s="10">
        <v>0</v>
      </c>
      <c r="P9" s="10">
        <v>0</v>
      </c>
      <c r="Q9" s="10">
        <v>1</v>
      </c>
      <c r="R9" s="10">
        <v>1</v>
      </c>
      <c r="S9" s="10">
        <v>1046</v>
      </c>
      <c r="T9" s="10">
        <f t="shared" si="1"/>
        <v>13278</v>
      </c>
    </row>
    <row r="10" s="1" customFormat="1" ht="22.5" hidden="1" customHeight="1" spans="1:20">
      <c r="A10" s="9" t="s">
        <v>18</v>
      </c>
      <c r="B10" s="10">
        <v>31</v>
      </c>
      <c r="C10" s="10">
        <v>53</v>
      </c>
      <c r="D10" s="10">
        <v>37096</v>
      </c>
      <c r="E10" s="10">
        <v>0</v>
      </c>
      <c r="F10" s="10">
        <v>0</v>
      </c>
      <c r="G10" s="10">
        <v>0</v>
      </c>
      <c r="H10" s="10">
        <v>4</v>
      </c>
      <c r="I10" s="10">
        <v>4</v>
      </c>
      <c r="J10" s="10">
        <f t="shared" si="0"/>
        <v>400</v>
      </c>
      <c r="K10" s="10">
        <v>5</v>
      </c>
      <c r="L10" s="10">
        <v>5</v>
      </c>
      <c r="M10" s="10">
        <v>8398</v>
      </c>
      <c r="N10" s="10">
        <v>0</v>
      </c>
      <c r="O10" s="10">
        <v>0</v>
      </c>
      <c r="P10" s="10">
        <v>0</v>
      </c>
      <c r="Q10" s="10">
        <v>2</v>
      </c>
      <c r="R10" s="10">
        <v>3</v>
      </c>
      <c r="S10" s="10">
        <v>3138</v>
      </c>
      <c r="T10" s="10">
        <f t="shared" si="1"/>
        <v>49032</v>
      </c>
    </row>
    <row r="11" s="1" customFormat="1" ht="22.5" hidden="1" customHeight="1" spans="1:20">
      <c r="A11" s="9" t="s">
        <v>19</v>
      </c>
      <c r="B11" s="10">
        <v>16</v>
      </c>
      <c r="C11" s="10">
        <v>30</v>
      </c>
      <c r="D11" s="10">
        <v>17400</v>
      </c>
      <c r="E11" s="10">
        <v>0</v>
      </c>
      <c r="F11" s="10">
        <v>0</v>
      </c>
      <c r="G11" s="10">
        <v>0</v>
      </c>
      <c r="H11" s="10">
        <v>3</v>
      </c>
      <c r="I11" s="10">
        <v>3</v>
      </c>
      <c r="J11" s="10">
        <f t="shared" si="0"/>
        <v>300</v>
      </c>
      <c r="K11" s="10">
        <v>4</v>
      </c>
      <c r="L11" s="10">
        <v>4</v>
      </c>
      <c r="M11" s="10">
        <v>7094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f t="shared" si="1"/>
        <v>24794</v>
      </c>
    </row>
    <row r="12" s="1" customFormat="1" ht="22.5" hidden="1" customHeight="1" spans="1:20">
      <c r="A12" s="9" t="s">
        <v>20</v>
      </c>
      <c r="B12" s="10">
        <v>9</v>
      </c>
      <c r="C12" s="10">
        <v>10</v>
      </c>
      <c r="D12" s="10">
        <v>7230</v>
      </c>
      <c r="E12" s="10">
        <v>0</v>
      </c>
      <c r="F12" s="10">
        <v>0</v>
      </c>
      <c r="G12" s="10">
        <v>0</v>
      </c>
      <c r="H12" s="10">
        <v>2</v>
      </c>
      <c r="I12" s="10">
        <v>2</v>
      </c>
      <c r="J12" s="10">
        <f t="shared" si="0"/>
        <v>200</v>
      </c>
      <c r="K12" s="10">
        <v>6</v>
      </c>
      <c r="L12" s="10">
        <v>6</v>
      </c>
      <c r="M12" s="10">
        <v>7824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f t="shared" si="1"/>
        <v>15254</v>
      </c>
    </row>
    <row r="13" s="1" customFormat="1" ht="22.5" hidden="1" customHeight="1" spans="1:20">
      <c r="A13" s="9" t="s">
        <v>21</v>
      </c>
      <c r="B13" s="10">
        <v>13</v>
      </c>
      <c r="C13" s="10">
        <v>29</v>
      </c>
      <c r="D13" s="10">
        <v>17050</v>
      </c>
      <c r="E13" s="10">
        <v>0</v>
      </c>
      <c r="F13" s="10">
        <v>0</v>
      </c>
      <c r="G13" s="10">
        <v>0</v>
      </c>
      <c r="H13" s="10">
        <v>1</v>
      </c>
      <c r="I13" s="10">
        <v>1</v>
      </c>
      <c r="J13" s="10">
        <f t="shared" si="0"/>
        <v>100</v>
      </c>
      <c r="K13" s="10">
        <v>2</v>
      </c>
      <c r="L13" s="10">
        <v>2</v>
      </c>
      <c r="M13" s="10">
        <v>2608</v>
      </c>
      <c r="N13" s="10">
        <v>0</v>
      </c>
      <c r="O13" s="10">
        <v>0</v>
      </c>
      <c r="P13" s="10">
        <v>0</v>
      </c>
      <c r="Q13" s="10">
        <v>1</v>
      </c>
      <c r="R13" s="10">
        <v>2</v>
      </c>
      <c r="S13" s="10">
        <v>2092</v>
      </c>
      <c r="T13" s="10">
        <f t="shared" si="1"/>
        <v>21850</v>
      </c>
    </row>
    <row r="14" s="1" customFormat="1" ht="22.5" hidden="1" customHeight="1" spans="1:20">
      <c r="A14" s="9" t="s">
        <v>22</v>
      </c>
      <c r="B14" s="10">
        <v>8</v>
      </c>
      <c r="C14" s="10">
        <v>20</v>
      </c>
      <c r="D14" s="10">
        <v>11889</v>
      </c>
      <c r="E14" s="10">
        <v>0</v>
      </c>
      <c r="F14" s="10">
        <v>0</v>
      </c>
      <c r="G14" s="10">
        <v>0</v>
      </c>
      <c r="H14" s="10">
        <v>1</v>
      </c>
      <c r="I14" s="10">
        <v>1</v>
      </c>
      <c r="J14" s="10">
        <f t="shared" si="0"/>
        <v>100</v>
      </c>
      <c r="K14" s="10">
        <v>5</v>
      </c>
      <c r="L14" s="10">
        <v>5</v>
      </c>
      <c r="M14" s="10">
        <v>10276</v>
      </c>
      <c r="N14" s="10">
        <v>0</v>
      </c>
      <c r="O14" s="10">
        <v>0</v>
      </c>
      <c r="P14" s="10">
        <v>0</v>
      </c>
      <c r="Q14" s="10">
        <v>1</v>
      </c>
      <c r="R14" s="10">
        <v>1</v>
      </c>
      <c r="S14" s="10">
        <v>1046</v>
      </c>
      <c r="T14" s="10">
        <f t="shared" si="1"/>
        <v>23311</v>
      </c>
    </row>
    <row r="15" s="1" customFormat="1" ht="22.5" hidden="1" customHeight="1" spans="1:20">
      <c r="A15" s="9" t="s">
        <v>23</v>
      </c>
      <c r="B15" s="10">
        <v>6</v>
      </c>
      <c r="C15" s="10">
        <v>16</v>
      </c>
      <c r="D15" s="10">
        <v>6025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  <c r="K15" s="10">
        <v>3</v>
      </c>
      <c r="L15" s="10">
        <v>3</v>
      </c>
      <c r="M15" s="10">
        <v>5790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f t="shared" si="1"/>
        <v>11815</v>
      </c>
    </row>
    <row r="16" s="1" customFormat="1" ht="22.5" hidden="1" customHeight="1" spans="1:20">
      <c r="A16" s="9" t="s">
        <v>24</v>
      </c>
      <c r="B16" s="10">
        <v>26</v>
      </c>
      <c r="C16" s="10">
        <v>40</v>
      </c>
      <c r="D16" s="10">
        <v>26645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  <c r="K16" s="10">
        <v>2</v>
      </c>
      <c r="L16" s="10">
        <v>2</v>
      </c>
      <c r="M16" s="10">
        <v>2608</v>
      </c>
      <c r="N16" s="10">
        <v>0</v>
      </c>
      <c r="O16" s="10">
        <v>0</v>
      </c>
      <c r="P16" s="10">
        <v>0</v>
      </c>
      <c r="Q16" s="10">
        <v>1</v>
      </c>
      <c r="R16" s="10">
        <v>2</v>
      </c>
      <c r="S16" s="10">
        <v>2092</v>
      </c>
      <c r="T16" s="10">
        <f t="shared" si="1"/>
        <v>31345</v>
      </c>
    </row>
    <row r="17" s="1" customFormat="1" ht="22.5" hidden="1" customHeight="1" spans="1:20">
      <c r="A17" s="9" t="s">
        <v>25</v>
      </c>
      <c r="B17" s="11">
        <v>17</v>
      </c>
      <c r="C17" s="11">
        <v>23</v>
      </c>
      <c r="D17" s="11">
        <v>16275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  <c r="K17" s="10">
        <v>2</v>
      </c>
      <c r="L17" s="10">
        <v>2</v>
      </c>
      <c r="M17" s="10">
        <v>2608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1">
        <v>0</v>
      </c>
      <c r="T17" s="10">
        <f t="shared" si="1"/>
        <v>18883</v>
      </c>
    </row>
    <row r="18" s="1" customFormat="1" ht="22.5" hidden="1" customHeight="1" spans="1:20">
      <c r="A18" s="9" t="s">
        <v>26</v>
      </c>
      <c r="B18" s="11">
        <v>21</v>
      </c>
      <c r="C18" s="13">
        <v>47</v>
      </c>
      <c r="D18" s="11">
        <v>28922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  <c r="K18" s="10">
        <v>3</v>
      </c>
      <c r="L18" s="10">
        <v>3</v>
      </c>
      <c r="M18" s="10">
        <v>3912</v>
      </c>
      <c r="N18" s="10">
        <v>0</v>
      </c>
      <c r="O18" s="10">
        <v>0</v>
      </c>
      <c r="P18" s="10">
        <v>0</v>
      </c>
      <c r="Q18" s="10">
        <v>3</v>
      </c>
      <c r="R18" s="10">
        <v>5</v>
      </c>
      <c r="S18" s="10">
        <v>5230</v>
      </c>
      <c r="T18" s="10">
        <f t="shared" si="1"/>
        <v>38064</v>
      </c>
    </row>
    <row r="19" s="1" customFormat="1" ht="22.5" hidden="1" customHeight="1" spans="1:20">
      <c r="A19" s="9" t="s">
        <v>27</v>
      </c>
      <c r="B19" s="10">
        <v>8</v>
      </c>
      <c r="C19" s="10">
        <v>13</v>
      </c>
      <c r="D19" s="10">
        <v>9525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si="0"/>
        <v>0</v>
      </c>
      <c r="K19" s="10">
        <v>1</v>
      </c>
      <c r="L19" s="10">
        <v>1</v>
      </c>
      <c r="M19" s="10">
        <v>1304</v>
      </c>
      <c r="N19" s="10">
        <v>0</v>
      </c>
      <c r="O19" s="10">
        <v>0</v>
      </c>
      <c r="P19" s="10">
        <v>0</v>
      </c>
      <c r="Q19" s="10">
        <v>1</v>
      </c>
      <c r="R19" s="10">
        <v>1</v>
      </c>
      <c r="S19" s="10">
        <v>1891</v>
      </c>
      <c r="T19" s="10">
        <f t="shared" si="1"/>
        <v>12720</v>
      </c>
    </row>
    <row r="20" s="1" customFormat="1" ht="22.5" customHeight="1" spans="1:20">
      <c r="A20" s="9" t="s">
        <v>28</v>
      </c>
      <c r="B20" s="10">
        <f>SUM(B6:B19)</f>
        <v>208</v>
      </c>
      <c r="C20" s="10">
        <f>SUM(C6:C19)</f>
        <v>363</v>
      </c>
      <c r="D20" s="10">
        <f>SUM(D6:D19)</f>
        <v>232893</v>
      </c>
      <c r="E20" s="10">
        <f t="shared" ref="E20:S20" si="2">SUM(E6:E19)</f>
        <v>0</v>
      </c>
      <c r="F20" s="10">
        <f t="shared" si="2"/>
        <v>0</v>
      </c>
      <c r="G20" s="10">
        <f t="shared" si="2"/>
        <v>0</v>
      </c>
      <c r="H20" s="10">
        <f t="shared" si="2"/>
        <v>13</v>
      </c>
      <c r="I20" s="10">
        <f t="shared" si="2"/>
        <v>13</v>
      </c>
      <c r="J20" s="10">
        <f t="shared" si="2"/>
        <v>1300</v>
      </c>
      <c r="K20" s="10">
        <f t="shared" si="2"/>
        <v>47</v>
      </c>
      <c r="L20" s="10">
        <f t="shared" si="2"/>
        <v>47</v>
      </c>
      <c r="M20" s="10">
        <f t="shared" si="2"/>
        <v>78190</v>
      </c>
      <c r="N20" s="10">
        <f t="shared" si="2"/>
        <v>0</v>
      </c>
      <c r="O20" s="10">
        <f t="shared" si="2"/>
        <v>0</v>
      </c>
      <c r="P20" s="10">
        <f t="shared" si="2"/>
        <v>0</v>
      </c>
      <c r="Q20" s="10">
        <f t="shared" si="2"/>
        <v>12</v>
      </c>
      <c r="R20" s="10">
        <f t="shared" si="2"/>
        <v>17</v>
      </c>
      <c r="S20" s="10">
        <f t="shared" si="2"/>
        <v>18957</v>
      </c>
      <c r="T20" s="10">
        <f>D20+J20+M20+S20</f>
        <v>331340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2006-09-26T03:21:00Z</dcterms:created>
  <cp:lastPrinted>2024-10-20T22:41:00Z</cp:lastPrinted>
  <dcterms:modified xsi:type="dcterms:W3CDTF">2026-02-06T00:06:29Z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87D1529C40D94DEB9C4DCABDAD82211D</vt:lpwstr>
  </property>
  <property fmtid="{D5CDD505-2E9C-101B-9397-08002B2CF9AE}" pid="4" name="CalculationRule">
    <vt:i4>0</vt:i4>
  </property>
</Properties>
</file>