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825"/>
  </bookViews>
  <sheets>
    <sheet name="汇总表" sheetId="3" r:id="rId1"/>
  </sheets>
  <definedNames>
    <definedName name="_xlnm._FilterDatabase" localSheetId="0" hidden="1">汇总表!$B$6:$B$19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<sst xmlns="http://schemas.openxmlformats.org/spreadsheetml/2006/main" count="44" uniqueCount="29">
  <si>
    <t>附件5</t>
  </si>
  <si>
    <t>2025年9月份城乡低保、特困、孤儿和低保高龄补贴资金拨付表</t>
  </si>
  <si>
    <t>单位：</t>
  </si>
  <si>
    <t>乡镇</t>
  </si>
  <si>
    <t>农村低保情况</t>
  </si>
  <si>
    <t>城市低保情况</t>
  </si>
  <si>
    <t>80周岁及以上低保老年人</t>
  </si>
  <si>
    <t>农村特困人员供养情况</t>
  </si>
  <si>
    <t>城市特困人员供养情况</t>
  </si>
  <si>
    <t>孤儿及事实无人抚养儿童情况</t>
  </si>
  <si>
    <t>合计</t>
  </si>
  <si>
    <t>户数</t>
  </si>
  <si>
    <t>人数</t>
  </si>
  <si>
    <t>发放金额（元）</t>
  </si>
  <si>
    <t>朱紫村</t>
  </si>
  <si>
    <t>蕉溪村</t>
  </si>
  <si>
    <t>潘祠村</t>
  </si>
  <si>
    <t>李溪村</t>
  </si>
  <si>
    <t>瑞坂村</t>
  </si>
  <si>
    <t>雷峰村</t>
  </si>
  <si>
    <t>坂仔村</t>
  </si>
  <si>
    <t>肖坑村</t>
  </si>
  <si>
    <t>格后村</t>
  </si>
  <si>
    <t>溪美村</t>
  </si>
  <si>
    <t>长基村</t>
  </si>
  <si>
    <t>荐解村</t>
  </si>
  <si>
    <t>双芹村</t>
  </si>
  <si>
    <t>上寨村</t>
  </si>
  <si>
    <t>雷峰镇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</si>
</sst>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0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sz val="16"/>
      <name val="方正粗黑宋简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14"/>
      <name val="仿宋"/>
      <charset val="134"/>
    </font>
    <font>
      <b/>
      <sz val="10"/>
      <name val="宋体"/>
      <charset val="134"/>
      <scheme val="minor"/>
    </font>
    <font>
      <b/>
      <sz val="10"/>
      <name val="方正大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5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176" fontId="8" fillId="0" borderId="2" xfId="49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0"/>
  <sheetViews>
    <sheetView tabSelected="1" zoomScale="90" zoomScaleNormal="90" workbookViewId="0">
      <selection activeCell="N35" sqref="N35"/>
    </sheetView>
  </sheetViews>
  <sheetFormatPr defaultColWidth="9.25" defaultRowHeight="13.5"/>
  <cols>
    <col min="1" max="1" width="15.625" style="2" customWidth="1"/>
    <col min="2" max="2" width="7.125" style="2" customWidth="1"/>
    <col min="3" max="3" width="8.125" style="2" customWidth="1"/>
    <col min="4" max="4" width="12" style="2" customWidth="1"/>
    <col min="5" max="5" width="5.25" style="2" customWidth="1"/>
    <col min="6" max="6" width="6.625" style="2" customWidth="1"/>
    <col min="7" max="7" width="10" style="2" customWidth="1"/>
    <col min="8" max="8" width="6" style="2" customWidth="1"/>
    <col min="9" max="9" width="5.875" style="2" customWidth="1"/>
    <col min="10" max="10" width="8.625" style="2" customWidth="1"/>
    <col min="11" max="11" width="6.5" style="2" customWidth="1"/>
    <col min="12" max="12" width="5.75" style="2" customWidth="1"/>
    <col min="13" max="13" width="10.75" style="2" customWidth="1"/>
    <col min="14" max="14" width="7" style="2" customWidth="1"/>
    <col min="15" max="15" width="5.125" style="2" customWidth="1"/>
    <col min="16" max="16" width="8.875" style="2" customWidth="1"/>
    <col min="17" max="17" width="5.875" style="2" customWidth="1"/>
    <col min="18" max="18" width="8.375" style="2" customWidth="1"/>
    <col min="19" max="19" width="10.75" style="2" customWidth="1"/>
    <col min="20" max="20" width="10.25" style="2" customWidth="1"/>
    <col min="21" max="16384" width="9.25" style="2"/>
  </cols>
  <sheetData>
    <row r="1" ht="18.75" spans="1:1">
      <c r="A1" s="3" t="s">
        <v>0</v>
      </c>
    </row>
    <row r="2" ht="20.25" customHeight="1" spans="1:2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19">
      <c r="A3" s="5" t="s">
        <v>2</v>
      </c>
      <c r="B3" s="5"/>
      <c r="C3" s="5"/>
      <c r="D3" s="5"/>
      <c r="E3" s="6"/>
      <c r="F3" s="6"/>
      <c r="G3" s="6"/>
      <c r="H3" s="6"/>
      <c r="I3" s="14"/>
      <c r="J3" s="14"/>
      <c r="K3" s="14"/>
      <c r="L3" s="14"/>
      <c r="M3" s="6"/>
      <c r="N3" s="6"/>
      <c r="O3" s="6"/>
      <c r="P3" s="6"/>
      <c r="Q3" s="6"/>
      <c r="R3" s="6"/>
      <c r="S3" s="6"/>
    </row>
    <row r="4" s="1" customFormat="1" ht="25.5" customHeight="1" spans="1:20">
      <c r="A4" s="7" t="s">
        <v>3</v>
      </c>
      <c r="B4" s="7" t="s">
        <v>4</v>
      </c>
      <c r="C4" s="7"/>
      <c r="D4" s="7"/>
      <c r="E4" s="7" t="s">
        <v>5</v>
      </c>
      <c r="F4" s="7"/>
      <c r="G4" s="7"/>
      <c r="H4" s="7" t="s">
        <v>6</v>
      </c>
      <c r="I4" s="7"/>
      <c r="J4" s="7"/>
      <c r="K4" s="15" t="s">
        <v>7</v>
      </c>
      <c r="L4" s="15"/>
      <c r="M4" s="15"/>
      <c r="N4" s="15" t="s">
        <v>8</v>
      </c>
      <c r="O4" s="15"/>
      <c r="P4" s="15"/>
      <c r="Q4" s="7" t="s">
        <v>9</v>
      </c>
      <c r="R4" s="7"/>
      <c r="S4" s="7"/>
      <c r="T4" s="12" t="s">
        <v>10</v>
      </c>
    </row>
    <row r="5" s="1" customFormat="1" ht="36" customHeight="1" spans="1:20">
      <c r="A5" s="7"/>
      <c r="B5" s="7" t="s">
        <v>11</v>
      </c>
      <c r="C5" s="7" t="s">
        <v>12</v>
      </c>
      <c r="D5" s="8" t="s">
        <v>13</v>
      </c>
      <c r="E5" s="7" t="s">
        <v>11</v>
      </c>
      <c r="F5" s="7" t="s">
        <v>12</v>
      </c>
      <c r="G5" s="8" t="s">
        <v>13</v>
      </c>
      <c r="H5" s="7" t="s">
        <v>11</v>
      </c>
      <c r="I5" s="7" t="s">
        <v>12</v>
      </c>
      <c r="J5" s="8" t="s">
        <v>13</v>
      </c>
      <c r="K5" s="7" t="s">
        <v>11</v>
      </c>
      <c r="L5" s="7" t="s">
        <v>12</v>
      </c>
      <c r="M5" s="8" t="s">
        <v>13</v>
      </c>
      <c r="N5" s="7" t="s">
        <v>11</v>
      </c>
      <c r="O5" s="7" t="s">
        <v>12</v>
      </c>
      <c r="P5" s="8" t="s">
        <v>13</v>
      </c>
      <c r="Q5" s="7" t="s">
        <v>11</v>
      </c>
      <c r="R5" s="7" t="s">
        <v>12</v>
      </c>
      <c r="S5" s="8" t="s">
        <v>13</v>
      </c>
      <c r="T5" s="12"/>
    </row>
    <row r="6" s="1" customFormat="1" ht="22.5" hidden="1" customHeight="1" spans="1:20">
      <c r="A6" s="9" t="s">
        <v>14</v>
      </c>
      <c r="B6" s="10">
        <v>5</v>
      </c>
      <c r="C6" s="10">
        <v>6</v>
      </c>
      <c r="D6" s="10">
        <v>4660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f>I6*100</f>
        <v>0</v>
      </c>
      <c r="K6" s="10">
        <v>4</v>
      </c>
      <c r="L6" s="10">
        <v>4</v>
      </c>
      <c r="M6" s="10">
        <v>8972</v>
      </c>
      <c r="N6" s="10">
        <v>0</v>
      </c>
      <c r="O6" s="10">
        <v>0</v>
      </c>
      <c r="P6" s="10">
        <v>0</v>
      </c>
      <c r="Q6" s="10">
        <v>1</v>
      </c>
      <c r="R6" s="10">
        <v>1</v>
      </c>
      <c r="S6" s="10">
        <v>1046</v>
      </c>
      <c r="T6" s="10">
        <f>S6+P6+M6+J6+G6+D6</f>
        <v>14678</v>
      </c>
    </row>
    <row r="7" s="1" customFormat="1" ht="22.5" hidden="1" customHeight="1" spans="1:20">
      <c r="A7" s="9" t="s">
        <v>15</v>
      </c>
      <c r="B7" s="10">
        <v>29</v>
      </c>
      <c r="C7" s="10">
        <v>49</v>
      </c>
      <c r="D7" s="10">
        <v>32216</v>
      </c>
      <c r="E7" s="10">
        <v>0</v>
      </c>
      <c r="F7" s="10">
        <v>0</v>
      </c>
      <c r="G7" s="10">
        <v>0</v>
      </c>
      <c r="H7" s="10">
        <v>1</v>
      </c>
      <c r="I7" s="10">
        <v>1</v>
      </c>
      <c r="J7" s="10">
        <f t="shared" ref="J7:J19" si="0">I7*100</f>
        <v>100</v>
      </c>
      <c r="K7" s="10">
        <v>5</v>
      </c>
      <c r="L7" s="10">
        <v>5</v>
      </c>
      <c r="M7" s="10">
        <v>8398</v>
      </c>
      <c r="N7" s="10">
        <v>0</v>
      </c>
      <c r="O7" s="10">
        <v>0</v>
      </c>
      <c r="P7" s="10">
        <v>0</v>
      </c>
      <c r="Q7" s="10">
        <v>1</v>
      </c>
      <c r="R7" s="10">
        <v>1</v>
      </c>
      <c r="S7" s="10">
        <v>1376</v>
      </c>
      <c r="T7" s="10">
        <f t="shared" ref="T7:T19" si="1">S7+P7+M7+J7+G7+D7</f>
        <v>42090</v>
      </c>
    </row>
    <row r="8" s="1" customFormat="1" ht="22.5" hidden="1" customHeight="1" spans="1:20">
      <c r="A8" s="9" t="s">
        <v>16</v>
      </c>
      <c r="B8" s="11">
        <v>11</v>
      </c>
      <c r="C8" s="11">
        <v>17</v>
      </c>
      <c r="D8" s="12">
        <v>10265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f t="shared" si="0"/>
        <v>0</v>
      </c>
      <c r="K8" s="10">
        <v>2</v>
      </c>
      <c r="L8" s="10">
        <v>2</v>
      </c>
      <c r="M8" s="10">
        <v>2608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f t="shared" si="1"/>
        <v>12873</v>
      </c>
    </row>
    <row r="9" s="1" customFormat="1" ht="22.5" hidden="1" customHeight="1" spans="1:20">
      <c r="A9" s="9" t="s">
        <v>17</v>
      </c>
      <c r="B9" s="10">
        <v>13</v>
      </c>
      <c r="C9" s="10">
        <v>15</v>
      </c>
      <c r="D9" s="12">
        <v>10865</v>
      </c>
      <c r="E9" s="10">
        <v>0</v>
      </c>
      <c r="F9" s="10">
        <v>0</v>
      </c>
      <c r="G9" s="10">
        <v>0</v>
      </c>
      <c r="H9" s="10">
        <v>1</v>
      </c>
      <c r="I9" s="10">
        <v>1</v>
      </c>
      <c r="J9" s="10">
        <f t="shared" si="0"/>
        <v>100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1</v>
      </c>
      <c r="R9" s="10">
        <v>1</v>
      </c>
      <c r="S9" s="10">
        <v>1046</v>
      </c>
      <c r="T9" s="10">
        <f t="shared" si="1"/>
        <v>12011</v>
      </c>
    </row>
    <row r="10" s="1" customFormat="1" ht="22.5" hidden="1" customHeight="1" spans="1:20">
      <c r="A10" s="9" t="s">
        <v>18</v>
      </c>
      <c r="B10" s="10">
        <v>29</v>
      </c>
      <c r="C10" s="10">
        <v>51</v>
      </c>
      <c r="D10" s="10">
        <v>35886</v>
      </c>
      <c r="E10" s="10">
        <v>0</v>
      </c>
      <c r="F10" s="10">
        <v>0</v>
      </c>
      <c r="G10" s="10">
        <v>0</v>
      </c>
      <c r="H10" s="10">
        <v>4</v>
      </c>
      <c r="I10" s="10">
        <v>4</v>
      </c>
      <c r="J10" s="10">
        <f t="shared" si="0"/>
        <v>400</v>
      </c>
      <c r="K10" s="10">
        <v>5</v>
      </c>
      <c r="L10" s="10">
        <v>5</v>
      </c>
      <c r="M10" s="10">
        <v>8398</v>
      </c>
      <c r="N10" s="10">
        <v>0</v>
      </c>
      <c r="O10" s="10">
        <v>0</v>
      </c>
      <c r="P10" s="10">
        <v>0</v>
      </c>
      <c r="Q10" s="10">
        <v>2</v>
      </c>
      <c r="R10" s="10">
        <v>3</v>
      </c>
      <c r="S10" s="10">
        <v>3138</v>
      </c>
      <c r="T10" s="10">
        <f t="shared" si="1"/>
        <v>47822</v>
      </c>
    </row>
    <row r="11" s="1" customFormat="1" ht="22.5" hidden="1" customHeight="1" spans="1:20">
      <c r="A11" s="9" t="s">
        <v>19</v>
      </c>
      <c r="B11" s="10">
        <v>16</v>
      </c>
      <c r="C11" s="10">
        <v>30</v>
      </c>
      <c r="D11" s="10">
        <v>16735</v>
      </c>
      <c r="E11" s="10">
        <v>0</v>
      </c>
      <c r="F11" s="10">
        <v>0</v>
      </c>
      <c r="G11" s="10">
        <v>0</v>
      </c>
      <c r="H11" s="10">
        <v>3</v>
      </c>
      <c r="I11" s="10">
        <v>3</v>
      </c>
      <c r="J11" s="10">
        <f t="shared" si="0"/>
        <v>300</v>
      </c>
      <c r="K11" s="10">
        <v>4</v>
      </c>
      <c r="L11" s="10">
        <v>4</v>
      </c>
      <c r="M11" s="10">
        <v>7094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f t="shared" si="1"/>
        <v>24129</v>
      </c>
    </row>
    <row r="12" s="1" customFormat="1" ht="22.5" hidden="1" customHeight="1" spans="1:20">
      <c r="A12" s="9" t="s">
        <v>20</v>
      </c>
      <c r="B12" s="10">
        <v>11</v>
      </c>
      <c r="C12" s="10">
        <v>12</v>
      </c>
      <c r="D12" s="10">
        <v>8920</v>
      </c>
      <c r="E12" s="10">
        <v>0</v>
      </c>
      <c r="F12" s="10">
        <v>0</v>
      </c>
      <c r="G12" s="10">
        <v>0</v>
      </c>
      <c r="H12" s="10">
        <v>2</v>
      </c>
      <c r="I12" s="10">
        <v>2</v>
      </c>
      <c r="J12" s="10">
        <f t="shared" si="0"/>
        <v>200</v>
      </c>
      <c r="K12" s="10">
        <v>3</v>
      </c>
      <c r="L12" s="10">
        <v>3</v>
      </c>
      <c r="M12" s="10">
        <v>3912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f t="shared" si="1"/>
        <v>13032</v>
      </c>
    </row>
    <row r="13" s="1" customFormat="1" ht="22.5" hidden="1" customHeight="1" spans="1:20">
      <c r="A13" s="9" t="s">
        <v>21</v>
      </c>
      <c r="B13" s="10">
        <v>13</v>
      </c>
      <c r="C13" s="10">
        <v>29</v>
      </c>
      <c r="D13" s="10">
        <v>17050</v>
      </c>
      <c r="E13" s="10">
        <v>0</v>
      </c>
      <c r="F13" s="10">
        <v>0</v>
      </c>
      <c r="G13" s="10">
        <v>0</v>
      </c>
      <c r="H13" s="10">
        <v>1</v>
      </c>
      <c r="I13" s="10">
        <v>1</v>
      </c>
      <c r="J13" s="10">
        <f t="shared" si="0"/>
        <v>100</v>
      </c>
      <c r="K13" s="10">
        <v>2</v>
      </c>
      <c r="L13" s="10">
        <v>2</v>
      </c>
      <c r="M13" s="10">
        <v>2608</v>
      </c>
      <c r="N13" s="10">
        <v>0</v>
      </c>
      <c r="O13" s="10">
        <v>0</v>
      </c>
      <c r="P13" s="10">
        <v>0</v>
      </c>
      <c r="Q13" s="10">
        <v>1</v>
      </c>
      <c r="R13" s="10">
        <v>2</v>
      </c>
      <c r="S13" s="10">
        <v>2092</v>
      </c>
      <c r="T13" s="10">
        <f t="shared" si="1"/>
        <v>21850</v>
      </c>
    </row>
    <row r="14" s="1" customFormat="1" ht="22.5" hidden="1" customHeight="1" spans="1:20">
      <c r="A14" s="9" t="s">
        <v>22</v>
      </c>
      <c r="B14" s="10">
        <v>9</v>
      </c>
      <c r="C14" s="10">
        <v>22</v>
      </c>
      <c r="D14" s="10">
        <v>13454</v>
      </c>
      <c r="E14" s="10">
        <v>0</v>
      </c>
      <c r="F14" s="10">
        <v>0</v>
      </c>
      <c r="G14" s="10">
        <v>0</v>
      </c>
      <c r="H14" s="10">
        <v>1</v>
      </c>
      <c r="I14" s="10">
        <v>1</v>
      </c>
      <c r="J14" s="10">
        <f t="shared" si="0"/>
        <v>100</v>
      </c>
      <c r="K14" s="10">
        <v>4</v>
      </c>
      <c r="L14" s="10">
        <v>4</v>
      </c>
      <c r="M14" s="10">
        <v>8972</v>
      </c>
      <c r="N14" s="10">
        <v>0</v>
      </c>
      <c r="O14" s="10">
        <v>0</v>
      </c>
      <c r="P14" s="10">
        <v>0</v>
      </c>
      <c r="Q14" s="10">
        <v>1</v>
      </c>
      <c r="R14" s="10">
        <v>1</v>
      </c>
      <c r="S14" s="10">
        <v>1046</v>
      </c>
      <c r="T14" s="10">
        <f t="shared" si="1"/>
        <v>23572</v>
      </c>
    </row>
    <row r="15" s="1" customFormat="1" ht="22.5" hidden="1" customHeight="1" spans="1:20">
      <c r="A15" s="9" t="s">
        <v>23</v>
      </c>
      <c r="B15" s="10">
        <v>5</v>
      </c>
      <c r="C15" s="10">
        <v>12</v>
      </c>
      <c r="D15" s="10">
        <v>4645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f t="shared" si="0"/>
        <v>0</v>
      </c>
      <c r="K15" s="10">
        <v>3</v>
      </c>
      <c r="L15" s="10">
        <v>3</v>
      </c>
      <c r="M15" s="10">
        <v>5790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f t="shared" si="1"/>
        <v>10435</v>
      </c>
    </row>
    <row r="16" s="1" customFormat="1" ht="22.5" hidden="1" customHeight="1" spans="1:20">
      <c r="A16" s="9" t="s">
        <v>24</v>
      </c>
      <c r="B16" s="10">
        <v>27</v>
      </c>
      <c r="C16" s="10">
        <v>44</v>
      </c>
      <c r="D16" s="10">
        <v>27605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f t="shared" si="0"/>
        <v>0</v>
      </c>
      <c r="K16" s="10">
        <v>2</v>
      </c>
      <c r="L16" s="10">
        <v>2</v>
      </c>
      <c r="M16" s="10">
        <v>2608</v>
      </c>
      <c r="N16" s="10">
        <v>0</v>
      </c>
      <c r="O16" s="10">
        <v>0</v>
      </c>
      <c r="P16" s="10">
        <v>0</v>
      </c>
      <c r="Q16" s="10">
        <v>1</v>
      </c>
      <c r="R16" s="10">
        <v>2</v>
      </c>
      <c r="S16" s="10">
        <v>2092</v>
      </c>
      <c r="T16" s="10">
        <f t="shared" si="1"/>
        <v>32305</v>
      </c>
    </row>
    <row r="17" s="1" customFormat="1" ht="22.5" hidden="1" customHeight="1" spans="1:20">
      <c r="A17" s="9" t="s">
        <v>25</v>
      </c>
      <c r="B17" s="11">
        <v>17</v>
      </c>
      <c r="C17" s="11">
        <v>26</v>
      </c>
      <c r="D17" s="11">
        <v>17650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f t="shared" si="0"/>
        <v>0</v>
      </c>
      <c r="K17" s="10">
        <v>2</v>
      </c>
      <c r="L17" s="10">
        <v>2</v>
      </c>
      <c r="M17" s="10">
        <v>2608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1">
        <v>0</v>
      </c>
      <c r="T17" s="10">
        <f t="shared" si="1"/>
        <v>20258</v>
      </c>
    </row>
    <row r="18" s="1" customFormat="1" ht="22.5" hidden="1" customHeight="1" spans="1:20">
      <c r="A18" s="9" t="s">
        <v>26</v>
      </c>
      <c r="B18" s="11">
        <v>20</v>
      </c>
      <c r="C18" s="13">
        <v>46</v>
      </c>
      <c r="D18" s="11">
        <v>28422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f t="shared" si="0"/>
        <v>0</v>
      </c>
      <c r="K18" s="10">
        <v>2</v>
      </c>
      <c r="L18" s="10">
        <v>2</v>
      </c>
      <c r="M18" s="10">
        <v>2608</v>
      </c>
      <c r="N18" s="10">
        <v>0</v>
      </c>
      <c r="O18" s="10">
        <v>0</v>
      </c>
      <c r="P18" s="10">
        <v>0</v>
      </c>
      <c r="Q18" s="10">
        <v>3</v>
      </c>
      <c r="R18" s="10">
        <v>5</v>
      </c>
      <c r="S18" s="10">
        <v>5230</v>
      </c>
      <c r="T18" s="10">
        <f t="shared" si="1"/>
        <v>36260</v>
      </c>
    </row>
    <row r="19" s="1" customFormat="1" ht="22.5" hidden="1" customHeight="1" spans="1:20">
      <c r="A19" s="9" t="s">
        <v>27</v>
      </c>
      <c r="B19" s="10">
        <v>8</v>
      </c>
      <c r="C19" s="10">
        <v>13</v>
      </c>
      <c r="D19" s="10">
        <v>9115</v>
      </c>
      <c r="E19" s="10">
        <v>0</v>
      </c>
      <c r="F19" s="10">
        <v>0</v>
      </c>
      <c r="G19" s="10">
        <v>0</v>
      </c>
      <c r="H19" s="10">
        <v>1</v>
      </c>
      <c r="I19" s="10">
        <v>1</v>
      </c>
      <c r="J19" s="10">
        <f t="shared" si="0"/>
        <v>100</v>
      </c>
      <c r="K19" s="10">
        <v>1</v>
      </c>
      <c r="L19" s="10">
        <v>1</v>
      </c>
      <c r="M19" s="10">
        <v>1304</v>
      </c>
      <c r="N19" s="10">
        <v>0</v>
      </c>
      <c r="O19" s="10">
        <v>0</v>
      </c>
      <c r="P19" s="10">
        <v>0</v>
      </c>
      <c r="Q19" s="10">
        <v>1</v>
      </c>
      <c r="R19" s="10">
        <v>1</v>
      </c>
      <c r="S19" s="10">
        <v>1891</v>
      </c>
      <c r="T19" s="10">
        <f t="shared" si="1"/>
        <v>12410</v>
      </c>
    </row>
    <row r="20" s="1" customFormat="1" ht="22.5" customHeight="1" spans="1:20">
      <c r="A20" s="9" t="s">
        <v>28</v>
      </c>
      <c r="B20" s="10">
        <f>SUM(B6:B19)</f>
        <v>213</v>
      </c>
      <c r="C20" s="10">
        <f>SUM(C6:C19)</f>
        <v>372</v>
      </c>
      <c r="D20" s="10">
        <f>SUM(D6:D19)</f>
        <v>237488</v>
      </c>
      <c r="E20" s="10">
        <f t="shared" ref="E20:T20" si="2">SUM(E6:E19)</f>
        <v>0</v>
      </c>
      <c r="F20" s="10">
        <f t="shared" si="2"/>
        <v>0</v>
      </c>
      <c r="G20" s="10">
        <f t="shared" si="2"/>
        <v>0</v>
      </c>
      <c r="H20" s="10">
        <f t="shared" si="2"/>
        <v>14</v>
      </c>
      <c r="I20" s="10">
        <f t="shared" si="2"/>
        <v>14</v>
      </c>
      <c r="J20" s="10">
        <f t="shared" si="2"/>
        <v>1400</v>
      </c>
      <c r="K20" s="10">
        <f t="shared" si="2"/>
        <v>39</v>
      </c>
      <c r="L20" s="10">
        <f t="shared" si="2"/>
        <v>39</v>
      </c>
      <c r="M20" s="10">
        <f t="shared" si="2"/>
        <v>65880</v>
      </c>
      <c r="N20" s="10">
        <f t="shared" si="2"/>
        <v>0</v>
      </c>
      <c r="O20" s="10">
        <f t="shared" si="2"/>
        <v>0</v>
      </c>
      <c r="P20" s="10">
        <f t="shared" si="2"/>
        <v>0</v>
      </c>
      <c r="Q20" s="10">
        <f t="shared" si="2"/>
        <v>12</v>
      </c>
      <c r="R20" s="10">
        <f t="shared" si="2"/>
        <v>17</v>
      </c>
      <c r="S20" s="10">
        <f t="shared" si="2"/>
        <v>18957</v>
      </c>
      <c r="T20" s="10">
        <f t="shared" si="2"/>
        <v>323725</v>
      </c>
    </row>
  </sheetData>
  <mergeCells count="11">
    <mergeCell ref="A2:T2"/>
    <mergeCell ref="A3:D3"/>
    <mergeCell ref="I3:L3"/>
    <mergeCell ref="B4:D4"/>
    <mergeCell ref="E4:G4"/>
    <mergeCell ref="H4:J4"/>
    <mergeCell ref="K4:M4"/>
    <mergeCell ref="N4:P4"/>
    <mergeCell ref="Q4:S4"/>
    <mergeCell ref="A4:A5"/>
    <mergeCell ref="T4:T5"/>
  </mergeCells>
  <printOptions horizontalCentered="1"/>
  <pageMargins left="0.433070866141732" right="0.433070866141732" top="0.748031496062992" bottom="0.748031496062992" header="0.31496062992126" footer="0.31496062992126"/>
  <pageSetup paperSize="9" scale="85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微微灼然</cp:lastModifiedBy>
  <dcterms:created xsi:type="dcterms:W3CDTF">2006-09-26T03:21:00Z</dcterms:created>
  <cp:lastPrinted>2024-10-20T22:41:00Z</cp:lastPrinted>
  <dcterms:modified xsi:type="dcterms:W3CDTF">2025-09-03T06:35:14Z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D66064CADC5A47CDA68895F4E3B49E1D_13</vt:lpwstr>
  </property>
</Properties>
</file>