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3" r:id="rId1"/>
  </sheets>
  <definedNames>
    <definedName name="_xlnm._FilterDatabase" localSheetId="0" hidden="1">汇总表!$B$5:$B$19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<sst xmlns="http://schemas.openxmlformats.org/spreadsheetml/2006/main" count="43" uniqueCount="27">
  <si>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附件5</t>
  </si>
  <si>
    <t>2024年3月盖德镇城乡低保等资金发放汇总表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</si>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</sst>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W15" sqref="W15"/>
    </sheetView>
  </sheetViews>
  <sheetFormatPr defaultColWidth="9.25" defaultRowHeight="14.4"/>
  <cols>
    <col min="1" max="1" width="10" style="2" customWidth="1"/>
    <col min="2" max="2" width="7.12962962962963" style="2" customWidth="1"/>
    <col min="3" max="3" width="8.12962962962963" style="2" customWidth="1"/>
    <col min="4" max="4" width="14" style="2" customWidth="1"/>
    <col min="5" max="5" width="5.25" style="2" customWidth="1"/>
    <col min="6" max="6" width="6.62962962962963" style="2" customWidth="1"/>
    <col min="7" max="7" width="11.7592592592593" style="2" customWidth="1"/>
    <col min="8" max="8" width="6" style="2" customWidth="1"/>
    <col min="9" max="9" width="5.87962962962963" style="2" customWidth="1"/>
    <col min="10" max="10" width="8.6296296296296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7" width="5.87962962962963" style="2" customWidth="1"/>
    <col min="18" max="18" width="8.37962962962963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16</v>
      </c>
      <c r="C5" s="8">
        <v>26</v>
      </c>
      <c r="D5" s="8">
        <v>16302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1700</v>
      </c>
      <c r="T5" s="8">
        <f>S5+P5+M5+J5+G5+D5</f>
        <v>19243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9021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4</v>
      </c>
      <c r="S7" s="8">
        <v>6800</v>
      </c>
      <c r="T7" s="8">
        <f t="shared" si="0"/>
        <v>38800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44</v>
      </c>
      <c r="C11" s="8">
        <v>73</v>
      </c>
      <c r="D11" s="8">
        <v>47042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1700</v>
      </c>
      <c r="T11" s="8">
        <f t="shared" si="0"/>
        <v>51524</v>
      </c>
    </row>
    <row r="12" s="1" customFormat="1" ht="22.5" customHeight="1" spans="1:20">
      <c r="A12" s="8" t="s">
        <v>20</v>
      </c>
      <c r="B12" s="8">
        <v>25</v>
      </c>
      <c r="C12" s="8">
        <v>42</v>
      </c>
      <c r="D12" s="8">
        <v>26805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1700</v>
      </c>
      <c r="T12" s="8">
        <f t="shared" si="0"/>
        <v>36516</v>
      </c>
    </row>
    <row r="13" s="1" customFormat="1" ht="22.5" customHeight="1" spans="1:20">
      <c r="A13" s="8" t="s">
        <v>21</v>
      </c>
      <c r="B13" s="8">
        <v>44</v>
      </c>
      <c r="C13" s="8">
        <v>73</v>
      </c>
      <c r="D13" s="8">
        <v>45150</v>
      </c>
      <c r="E13" s="8">
        <v>0</v>
      </c>
      <c r="F13" s="8">
        <v>0</v>
      </c>
      <c r="G13" s="8">
        <v>0</v>
      </c>
      <c r="H13" s="8">
        <v>3</v>
      </c>
      <c r="I13" s="8">
        <v>3</v>
      </c>
      <c r="J13" s="8">
        <v>300</v>
      </c>
      <c r="K13" s="8">
        <v>7</v>
      </c>
      <c r="L13" s="8">
        <v>7</v>
      </c>
      <c r="M13" s="8">
        <v>10135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55585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3400</v>
      </c>
      <c r="T14" s="8">
        <f t="shared" si="0"/>
        <v>18859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40</v>
      </c>
      <c r="D17" s="8">
        <v>25710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28192</v>
      </c>
    </row>
    <row r="18" s="1" customFormat="1" ht="22.5" customHeight="1" spans="1:20">
      <c r="A18" s="8" t="s">
        <v>26</v>
      </c>
      <c r="B18" s="8">
        <v>45</v>
      </c>
      <c r="C18" s="8">
        <v>69</v>
      </c>
      <c r="D18" s="8">
        <v>45745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2585</v>
      </c>
      <c r="T18" s="8">
        <f t="shared" si="0"/>
        <v>62170</v>
      </c>
    </row>
    <row r="19" s="1" customFormat="1" ht="22.5" customHeight="1" spans="1:20">
      <c r="A19" s="8" t="s">
        <v>9</v>
      </c>
      <c r="B19" s="8">
        <f>SUM(B5:B18)</f>
        <v>316</v>
      </c>
      <c r="C19" s="8">
        <f>SUM(C5:C18)</f>
        <v>509</v>
      </c>
      <c r="D19" s="8">
        <f>SUM(D5:D18)</f>
        <v>328639</v>
      </c>
      <c r="E19" s="8">
        <v>0</v>
      </c>
      <c r="F19" s="8">
        <v>0</v>
      </c>
      <c r="G19" s="8">
        <v>0</v>
      </c>
      <c r="H19" s="8">
        <f t="shared" ref="H19:M19" si="1">SUM(H5:H18)</f>
        <v>21</v>
      </c>
      <c r="I19" s="8">
        <f t="shared" si="1"/>
        <v>21</v>
      </c>
      <c r="J19" s="8">
        <f t="shared" si="1"/>
        <v>2100</v>
      </c>
      <c r="K19" s="8">
        <f t="shared" si="1"/>
        <v>52</v>
      </c>
      <c r="L19" s="8">
        <f t="shared" si="1"/>
        <v>52</v>
      </c>
      <c r="M19" s="8">
        <f t="shared" si="1"/>
        <v>75130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11</v>
      </c>
      <c r="S19" s="8">
        <f>SUM(S5:S18)</f>
        <v>17885</v>
      </c>
      <c r="T19" s="8">
        <f t="shared" si="0"/>
        <v>423754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辰轩</cp:lastModifiedBy>
  <dcterms:created xsi:type="dcterms:W3CDTF">2006-09-13T11:21:00Z</dcterms:created>
  <cp:lastPrinted>2023-01-06T00:28:00Z</cp:lastPrinted>
  <dcterms:modified xsi:type="dcterms:W3CDTF">2024-03-20T06:58:03Z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21B78CA5E8774D928096D8FAA7FD607A</vt:lpwstr>
  </property>
</Properties>
</file>