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1600" windowHeight="9825"/>
  </bookViews>
  <sheets>
    <sheet name="汇总表" sheetId="3" r:id="rId1"/>
  </sheets>
  <definedNames>
    <definedName name="_xlnm._FilterDatabase" localSheetId="0" hidden="1">汇总表!$B$5:$B$13</definedName>
    <definedName name="_xlnm.Print_Area" localSheetId="0">汇总表!$A$1:$T$13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<sst xmlns="http://schemas.openxmlformats.org/spreadsheetml/2006/main" count="38" uniqueCount="22">
  <si>
    <t>2025年11月份城乡低保、特困、孤儿和低保高龄补贴资金拨付表</t>
  </si>
  <si>
    <t>单位：</t>
  </si>
  <si>
    <t>国宝乡人民政府</t>
  </si>
  <si>
    <t>村（居）</t>
  </si>
  <si>
    <t>农村低保情况</t>
  </si>
  <si>
    <t>城市低保情况</t>
  </si>
  <si>
    <t>80周岁及以上低保老年人</t>
  </si>
  <si>
    <t>农村特困人员供养情况</t>
  </si>
  <si>
    <t>城市特困人员供养情况</t>
  </si>
  <si>
    <t>孤儿及事实无人抚养儿童情况</t>
  </si>
  <si>
    <t>合计</t>
  </si>
  <si>
    <t>户数</t>
  </si>
  <si>
    <t>人数</t>
  </si>
  <si>
    <t>发放金额（元）</t>
  </si>
  <si>
    <t>格头村</t>
  </si>
  <si>
    <t>国宝村</t>
  </si>
  <si>
    <t>厚德村</t>
  </si>
  <si>
    <t>上洋村</t>
  </si>
  <si>
    <t>祥云村</t>
  </si>
  <si>
    <t>内坂村</t>
  </si>
  <si>
    <t>南斗村</t>
  </si>
  <si>
    <t>佛岭村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</si>
</sst>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31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6"/>
      <name val="方正粗黑宋简体"/>
      <charset val="134"/>
    </font>
    <font>
      <sz val="12"/>
      <name val="宋体"/>
      <charset val="134"/>
    </font>
    <font>
      <b/>
      <sz val="11"/>
      <name val="宋体"/>
      <charset val="134"/>
    </font>
    <font>
      <b/>
      <sz val="10"/>
      <name val="宋体"/>
      <charset val="134"/>
    </font>
    <font>
      <b/>
      <sz val="10"/>
      <name val="方正大标宋简体"/>
      <charset val="134"/>
    </font>
    <font>
      <b/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6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31" fontId="4" fillId="0" borderId="1" xfId="0" applyNumberFormat="1" applyFont="1" applyFill="1" applyBorder="1" applyAlignment="1">
      <alignment vertical="center"/>
    </xf>
    <xf numFmtId="31" fontId="4" fillId="0" borderId="1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176" fontId="8" fillId="0" borderId="2" xfId="49" applyNumberFormat="1" applyFont="1" applyFill="1" applyBorder="1" applyAlignment="1">
      <alignment horizontal="center" vertical="center" wrapText="1"/>
    </xf>
    <xf numFmtId="176" fontId="10" fillId="0" borderId="2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4"/>
  <sheetViews>
    <sheetView tabSelected="1" workbookViewId="0">
      <selection activeCell="X23" sqref="X23"/>
    </sheetView>
  </sheetViews>
  <sheetFormatPr defaultColWidth="9.25" defaultRowHeight="13.5"/>
  <cols>
    <col min="1" max="1" width="10" style="2" customWidth="1"/>
    <col min="2" max="2" width="7.125" style="2" customWidth="1"/>
    <col min="3" max="3" width="8.125" style="2" customWidth="1"/>
    <col min="4" max="4" width="14" style="2" customWidth="1"/>
    <col min="5" max="6" width="4.875" style="2" customWidth="1"/>
    <col min="7" max="7" width="8.625" style="2" customWidth="1"/>
    <col min="8" max="8" width="6" style="2" customWidth="1"/>
    <col min="9" max="9" width="5.875" style="2" customWidth="1"/>
    <col min="10" max="10" width="8.625" style="2" customWidth="1"/>
    <col min="11" max="11" width="6.5" style="2" customWidth="1"/>
    <col min="12" max="12" width="5.75" style="2" customWidth="1"/>
    <col min="13" max="13" width="10.75" style="2" customWidth="1"/>
    <col min="14" max="15" width="4.875" style="2" customWidth="1"/>
    <col min="16" max="16" width="8.25" style="2" customWidth="1"/>
    <col min="17" max="17" width="5.875" style="2" customWidth="1"/>
    <col min="18" max="18" width="8.375" style="2" customWidth="1"/>
    <col min="19" max="19" width="10.75" style="2" customWidth="1"/>
    <col min="20" max="20" width="10.25" style="2" customWidth="1"/>
    <col min="21" max="16384" width="9.25" style="2"/>
  </cols>
  <sheetData>
    <row r="1" ht="20.25" customHeight="1" spans="1:2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</row>
    <row r="2" ht="21.75" customHeight="1" spans="1:20">
      <c r="A2" s="4" t="s">
        <v>1</v>
      </c>
      <c r="B2" s="5" t="s">
        <v>2</v>
      </c>
      <c r="C2" s="5"/>
      <c r="D2" s="5"/>
      <c r="E2" s="4"/>
      <c r="F2" s="4"/>
      <c r="G2" s="4"/>
      <c r="H2" s="4"/>
      <c r="I2" s="6"/>
      <c r="J2" s="6"/>
      <c r="K2" s="6"/>
      <c r="L2" s="6"/>
      <c r="M2" s="4"/>
      <c r="N2" s="4"/>
      <c r="O2" s="4"/>
      <c r="P2" s="4"/>
      <c r="Q2" s="4"/>
      <c r="R2" s="7">
        <v>45965</v>
      </c>
      <c r="S2" s="7"/>
    </row>
    <row r="3" s="1" customFormat="1" ht="25.5" customHeight="1" spans="1:20">
      <c r="A3" s="8" t="s">
        <v>3</v>
      </c>
      <c r="B3" s="9" t="s">
        <v>4</v>
      </c>
      <c r="C3" s="9"/>
      <c r="D3" s="9"/>
      <c r="E3" s="9" t="s">
        <v>5</v>
      </c>
      <c r="F3" s="9"/>
      <c r="G3" s="9"/>
      <c r="H3" s="9" t="s">
        <v>6</v>
      </c>
      <c r="I3" s="9"/>
      <c r="J3" s="9"/>
      <c r="K3" s="10" t="s">
        <v>7</v>
      </c>
      <c r="L3" s="10"/>
      <c r="M3" s="10"/>
      <c r="N3" s="10" t="s">
        <v>8</v>
      </c>
      <c r="O3" s="10"/>
      <c r="P3" s="10"/>
      <c r="Q3" s="9" t="s">
        <v>9</v>
      </c>
      <c r="R3" s="9"/>
      <c r="S3" s="9"/>
      <c r="T3" s="11" t="s">
        <v>10</v>
      </c>
    </row>
    <row r="4" s="1" customFormat="1" ht="36" customHeight="1" spans="1:20">
      <c r="A4" s="8"/>
      <c r="B4" s="9" t="s">
        <v>11</v>
      </c>
      <c r="C4" s="9" t="s">
        <v>12</v>
      </c>
      <c r="D4" s="12" t="s">
        <v>13</v>
      </c>
      <c r="E4" s="9" t="s">
        <v>11</v>
      </c>
      <c r="F4" s="9" t="s">
        <v>12</v>
      </c>
      <c r="G4" s="12" t="s">
        <v>13</v>
      </c>
      <c r="H4" s="9" t="s">
        <v>11</v>
      </c>
      <c r="I4" s="9" t="s">
        <v>12</v>
      </c>
      <c r="J4" s="12" t="s">
        <v>13</v>
      </c>
      <c r="K4" s="9" t="s">
        <v>11</v>
      </c>
      <c r="L4" s="9" t="s">
        <v>12</v>
      </c>
      <c r="M4" s="12" t="s">
        <v>13</v>
      </c>
      <c r="N4" s="9" t="s">
        <v>11</v>
      </c>
      <c r="O4" s="9" t="s">
        <v>12</v>
      </c>
      <c r="P4" s="12" t="s">
        <v>13</v>
      </c>
      <c r="Q4" s="9" t="s">
        <v>11</v>
      </c>
      <c r="R4" s="9" t="s">
        <v>12</v>
      </c>
      <c r="S4" s="12" t="s">
        <v>13</v>
      </c>
      <c r="T4" s="11"/>
    </row>
    <row r="5" s="1" customFormat="1" ht="22.5" customHeight="1" spans="1:20">
      <c r="A5" s="13" t="s">
        <v>14</v>
      </c>
      <c r="B5" s="13">
        <v>55</v>
      </c>
      <c r="C5" s="13">
        <v>94</v>
      </c>
      <c r="D5" s="13">
        <v>64240</v>
      </c>
      <c r="E5" s="13"/>
      <c r="F5" s="13"/>
      <c r="G5" s="13"/>
      <c r="H5" s="13">
        <v>5</v>
      </c>
      <c r="I5" s="13">
        <v>6</v>
      </c>
      <c r="J5" s="13">
        <v>600</v>
      </c>
      <c r="K5" s="13">
        <v>12</v>
      </c>
      <c r="L5" s="13">
        <v>12</v>
      </c>
      <c r="M5" s="13">
        <v>18344</v>
      </c>
      <c r="N5" s="13"/>
      <c r="O5" s="13"/>
      <c r="P5" s="13"/>
      <c r="Q5" s="13">
        <v>3</v>
      </c>
      <c r="R5" s="13">
        <v>4</v>
      </c>
      <c r="S5" s="13">
        <v>4184</v>
      </c>
      <c r="T5" s="14">
        <f>S5+P5+M5+J5+G5+D5</f>
        <v>87368</v>
      </c>
    </row>
    <row r="6" s="1" customFormat="1" ht="22.5" customHeight="1" spans="1:20">
      <c r="A6" s="13" t="s">
        <v>15</v>
      </c>
      <c r="B6" s="13">
        <v>11</v>
      </c>
      <c r="C6" s="13">
        <v>11</v>
      </c>
      <c r="D6" s="13">
        <v>8275</v>
      </c>
      <c r="E6" s="13"/>
      <c r="F6" s="13"/>
      <c r="G6" s="13"/>
      <c r="H6" s="13"/>
      <c r="I6" s="13"/>
      <c r="J6" s="13"/>
      <c r="K6" s="13">
        <v>2</v>
      </c>
      <c r="L6" s="13">
        <v>2</v>
      </c>
      <c r="M6" s="13">
        <v>2608</v>
      </c>
      <c r="N6" s="13"/>
      <c r="O6" s="13"/>
      <c r="P6" s="13"/>
      <c r="Q6" s="13"/>
      <c r="R6" s="13"/>
      <c r="S6" s="13"/>
      <c r="T6" s="14">
        <f t="shared" ref="T6:T13" si="0">S6+P6+M6+J6+G6+D6</f>
        <v>10883</v>
      </c>
    </row>
    <row r="7" s="1" customFormat="1" ht="22.5" customHeight="1" spans="1:20">
      <c r="A7" s="13" t="s">
        <v>16</v>
      </c>
      <c r="B7" s="13">
        <v>34</v>
      </c>
      <c r="C7" s="13">
        <v>49</v>
      </c>
      <c r="D7" s="13">
        <v>32665</v>
      </c>
      <c r="E7" s="13"/>
      <c r="F7" s="13"/>
      <c r="G7" s="13"/>
      <c r="H7" s="13">
        <v>3</v>
      </c>
      <c r="I7" s="13">
        <v>3</v>
      </c>
      <c r="J7" s="13">
        <v>300</v>
      </c>
      <c r="K7" s="13">
        <v>5</v>
      </c>
      <c r="L7" s="13">
        <v>6</v>
      </c>
      <c r="M7" s="13">
        <v>8475</v>
      </c>
      <c r="N7" s="13"/>
      <c r="O7" s="13"/>
      <c r="P7" s="13"/>
      <c r="Q7" s="13">
        <v>1</v>
      </c>
      <c r="R7" s="13">
        <v>3</v>
      </c>
      <c r="S7" s="13">
        <f>3*1046</f>
        <v>3138</v>
      </c>
      <c r="T7" s="14">
        <f t="shared" si="0"/>
        <v>44578</v>
      </c>
    </row>
    <row r="8" s="1" customFormat="1" ht="22.5" customHeight="1" spans="1:20">
      <c r="A8" s="13" t="s">
        <v>17</v>
      </c>
      <c r="B8" s="13">
        <v>9</v>
      </c>
      <c r="C8" s="13">
        <v>15</v>
      </c>
      <c r="D8" s="13">
        <v>8625</v>
      </c>
      <c r="E8" s="13"/>
      <c r="F8" s="13"/>
      <c r="G8" s="13"/>
      <c r="H8" s="13"/>
      <c r="I8" s="13"/>
      <c r="J8" s="13"/>
      <c r="K8" s="13">
        <v>1</v>
      </c>
      <c r="L8" s="13">
        <v>1</v>
      </c>
      <c r="M8" s="13">
        <v>1304</v>
      </c>
      <c r="N8" s="13"/>
      <c r="O8" s="13"/>
      <c r="P8" s="13"/>
      <c r="Q8" s="13"/>
      <c r="R8" s="13"/>
      <c r="S8" s="13"/>
      <c r="T8" s="14">
        <f t="shared" si="0"/>
        <v>9929</v>
      </c>
    </row>
    <row r="9" s="1" customFormat="1" ht="22.5" customHeight="1" spans="1:20">
      <c r="A9" s="13" t="s">
        <v>18</v>
      </c>
      <c r="B9" s="13">
        <v>6</v>
      </c>
      <c r="C9" s="13">
        <v>11</v>
      </c>
      <c r="D9" s="13">
        <v>7085</v>
      </c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4">
        <f t="shared" si="0"/>
        <v>7085</v>
      </c>
    </row>
    <row r="10" s="1" customFormat="1" ht="22.5" customHeight="1" spans="1:20">
      <c r="A10" s="13" t="s">
        <v>19</v>
      </c>
      <c r="B10" s="13">
        <v>15</v>
      </c>
      <c r="C10" s="13">
        <v>23</v>
      </c>
      <c r="D10" s="13">
        <v>13575</v>
      </c>
      <c r="E10" s="13"/>
      <c r="F10" s="13"/>
      <c r="G10" s="13"/>
      <c r="H10" s="13"/>
      <c r="I10" s="13"/>
      <c r="J10" s="13"/>
      <c r="K10" s="13">
        <v>4</v>
      </c>
      <c r="L10" s="13">
        <v>4</v>
      </c>
      <c r="M10" s="13">
        <v>5216</v>
      </c>
      <c r="N10" s="13"/>
      <c r="O10" s="13"/>
      <c r="P10" s="13"/>
      <c r="Q10" s="13"/>
      <c r="R10" s="13"/>
      <c r="S10" s="13"/>
      <c r="T10" s="14">
        <f t="shared" si="0"/>
        <v>18791</v>
      </c>
    </row>
    <row r="11" s="1" customFormat="1" ht="22.5" customHeight="1" spans="1:20">
      <c r="A11" s="13" t="s">
        <v>20</v>
      </c>
      <c r="B11" s="13">
        <v>36</v>
      </c>
      <c r="C11" s="13">
        <v>60</v>
      </c>
      <c r="D11" s="13">
        <v>37260</v>
      </c>
      <c r="E11" s="13"/>
      <c r="F11" s="13"/>
      <c r="G11" s="13"/>
      <c r="H11" s="13">
        <v>3</v>
      </c>
      <c r="I11" s="13">
        <v>3</v>
      </c>
      <c r="J11" s="13">
        <v>300</v>
      </c>
      <c r="K11" s="13">
        <v>9</v>
      </c>
      <c r="L11" s="13">
        <v>9</v>
      </c>
      <c r="M11" s="13">
        <v>13614</v>
      </c>
      <c r="N11" s="13"/>
      <c r="O11" s="13"/>
      <c r="P11" s="13"/>
      <c r="Q11" s="13">
        <v>1</v>
      </c>
      <c r="R11" s="13">
        <v>2</v>
      </c>
      <c r="S11" s="13">
        <v>2092</v>
      </c>
      <c r="T11" s="14">
        <f t="shared" si="0"/>
        <v>53266</v>
      </c>
    </row>
    <row r="12" s="1" customFormat="1" ht="22.5" customHeight="1" spans="1:20">
      <c r="A12" s="13" t="s">
        <v>21</v>
      </c>
      <c r="B12" s="13">
        <v>23</v>
      </c>
      <c r="C12" s="13">
        <v>30</v>
      </c>
      <c r="D12" s="13">
        <v>19857</v>
      </c>
      <c r="E12" s="13"/>
      <c r="F12" s="13"/>
      <c r="G12" s="13"/>
      <c r="H12" s="13">
        <v>2</v>
      </c>
      <c r="I12" s="13">
        <v>2</v>
      </c>
      <c r="J12" s="13">
        <v>200</v>
      </c>
      <c r="K12" s="13">
        <v>4</v>
      </c>
      <c r="L12" s="13">
        <v>4</v>
      </c>
      <c r="M12" s="13">
        <v>7094</v>
      </c>
      <c r="N12" s="13"/>
      <c r="O12" s="13"/>
      <c r="P12" s="13"/>
      <c r="Q12" s="13">
        <v>1</v>
      </c>
      <c r="R12" s="13">
        <v>1</v>
      </c>
      <c r="S12" s="13">
        <v>1046</v>
      </c>
      <c r="T12" s="14">
        <f t="shared" si="0"/>
        <v>28197</v>
      </c>
    </row>
    <row r="13" s="1" customFormat="1" ht="22.5" customHeight="1" spans="1:20">
      <c r="A13" s="15" t="s">
        <v>10</v>
      </c>
      <c r="B13" s="13">
        <f>SUM(B5:B12)</f>
        <v>189</v>
      </c>
      <c r="C13" s="13">
        <f t="shared" ref="C13:M13" si="1">SUM(C5:C12)</f>
        <v>293</v>
      </c>
      <c r="D13" s="13">
        <f t="shared" si="1"/>
        <v>191582</v>
      </c>
      <c r="E13" s="13"/>
      <c r="F13" s="13"/>
      <c r="G13" s="13"/>
      <c r="H13" s="13">
        <f t="shared" si="1"/>
        <v>13</v>
      </c>
      <c r="I13" s="13">
        <f t="shared" si="1"/>
        <v>14</v>
      </c>
      <c r="J13" s="13">
        <f t="shared" si="1"/>
        <v>1400</v>
      </c>
      <c r="K13" s="13">
        <f t="shared" si="1"/>
        <v>37</v>
      </c>
      <c r="L13" s="13">
        <f t="shared" si="1"/>
        <v>38</v>
      </c>
      <c r="M13" s="13">
        <f t="shared" si="1"/>
        <v>56655</v>
      </c>
      <c r="N13" s="13"/>
      <c r="O13" s="13"/>
      <c r="P13" s="13"/>
      <c r="Q13" s="13">
        <f t="shared" ref="Q13:S13" si="2">SUM(Q5:Q12)</f>
        <v>6</v>
      </c>
      <c r="R13" s="13">
        <f t="shared" si="2"/>
        <v>10</v>
      </c>
      <c r="S13" s="13">
        <f t="shared" si="2"/>
        <v>10460</v>
      </c>
      <c r="T13" s="14">
        <f t="shared" si="0"/>
        <v>260097</v>
      </c>
    </row>
    <row r="14" ht="22.5" customHeight="1"/>
  </sheetData>
  <mergeCells count="11">
    <mergeCell ref="A1:T1"/>
    <mergeCell ref="B2:D2"/>
    <mergeCell ref="R2:S2"/>
    <mergeCell ref="B3:D3"/>
    <mergeCell ref="E3:G3"/>
    <mergeCell ref="H3:J3"/>
    <mergeCell ref="K3:M3"/>
    <mergeCell ref="N3:P3"/>
    <mergeCell ref="Q3:S3"/>
    <mergeCell ref="A3:A4"/>
    <mergeCell ref="T3:T4"/>
  </mergeCells>
  <printOptions horizontalCentered="1"/>
  <pageMargins left="0.433070866141732" right="0.433070866141732" top="0.748031496062992" bottom="0.748031496062992" header="0.31496062992126" footer="0.31496062992126"/>
  <pageSetup paperSize="9" scale="85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酸奶</cp:lastModifiedBy>
  <dcterms:created xsi:type="dcterms:W3CDTF">2006-09-13T11:21:00Z</dcterms:created>
  <cp:lastPrinted>2023-01-06T00:28:00Z</cp:lastPrinted>
  <dcterms:modified xsi:type="dcterms:W3CDTF">2025-12-15T01:46:45Z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3E079FE29B664BC19169ED5C122FB9BE_13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