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<sst xmlns="http://schemas.openxmlformats.org/spreadsheetml/2006/main" count="67" uniqueCount="42">
  <si>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2026年德化县公办学校公开招聘编制内新任教师公告（二）
成绩公示表</t>
  </si>
  <si>
    <t>招聘岗位</t>
  </si>
  <si>
    <t>姓名</t>
  </si>
  <si>
    <t>笔试成绩</t>
  </si>
  <si>
    <t>面试成绩</t>
  </si>
  <si>
    <t>综合成绩</t>
  </si>
  <si>
    <t>名次</t>
  </si>
  <si>
    <t>备注</t>
  </si>
  <si>
    <t>中学语文教师</t>
  </si>
  <si>
    <t>李晓兰</t>
  </si>
  <si>
    <t>入围体检</t>
  </si>
  <si>
    <t>中学英语教师</t>
  </si>
  <si>
    <t>郑伟煌</t>
  </si>
  <si>
    <t>中学生物教师</t>
  </si>
  <si>
    <t>宋文华</t>
  </si>
  <si>
    <t>许珺钰</t>
  </si>
  <si>
    <t>阮依丹</t>
  </si>
  <si>
    <t>江如燕</t>
  </si>
  <si>
    <t>陈顺婷</t>
  </si>
  <si>
    <t>林美芬</t>
  </si>
  <si>
    <t>/</t>
  </si>
  <si>
    <t>中学信息技术教师</t>
  </si>
  <si>
    <t>郑思雅</t>
  </si>
  <si>
    <t>陈晓</t>
  </si>
  <si>
    <t>庄福锦</t>
  </si>
  <si>
    <t>唐蛟</t>
  </si>
  <si>
    <t>张振泽</t>
  </si>
  <si>
    <t>王征</t>
  </si>
  <si>
    <t>中学思想政治教师</t>
  </si>
  <si>
    <t>王宝山</t>
  </si>
  <si>
    <t>林巧珍</t>
  </si>
  <si>
    <t>黄纯杰</t>
  </si>
  <si>
    <t>中学化学教师</t>
  </si>
  <si>
    <t>王家添</t>
  </si>
  <si>
    <t>刘巧燕</t>
  </si>
  <si>
    <t>吴奇</t>
  </si>
  <si>
    <t>曾松烨</t>
  </si>
  <si>
    <t>李葳</t>
  </si>
  <si>
    <t>卓锦秋</t>
  </si>
  <si>
    <t>易红梅</t>
  </si>
  <si>
    <t>林碧丽</t>
  </si>
  <si>
    <t>章翠萍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</si>
</sst>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name val="宋体"/>
      <charset val="134"/>
    </font>
    <font>
      <b/>
      <sz val="12"/>
      <name val="仿宋_GB2312"/>
      <charset val="134"/>
    </font>
    <font>
      <sz val="14"/>
      <name val="仿宋_GB2312"/>
      <charset val="134"/>
    </font>
    <font>
      <b/>
      <sz val="16"/>
      <color rgb="FF000000"/>
      <name val="宋体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workbookViewId="0">
      <selection activeCell="N6" sqref="N6"/>
    </sheetView>
  </sheetViews>
  <sheetFormatPr defaultColWidth="9" defaultRowHeight="14.4" outlineLevelCol="6"/>
  <cols>
    <col min="1" max="1" width="19.8888888888889" customWidth="1"/>
    <col min="2" max="2" width="12" customWidth="1"/>
    <col min="3" max="3" width="12.7777777777778" customWidth="1"/>
    <col min="4" max="4" width="13.6666666666667" customWidth="1"/>
    <col min="5" max="5" width="12.4444444444444" customWidth="1"/>
    <col min="6" max="6" width="9.11111111111111" style="3" customWidth="1"/>
    <col min="7" max="7" width="11.4444444444444" customWidth="1"/>
  </cols>
  <sheetData>
    <row r="1" ht="54" customHeight="1" spans="1:7">
      <c r="A1" s="4" t="s">
        <v>0</v>
      </c>
      <c r="B1" s="4"/>
      <c r="C1" s="5"/>
      <c r="D1" s="5"/>
      <c r="E1" s="5"/>
      <c r="F1" s="4"/>
      <c r="G1" s="4"/>
    </row>
    <row r="2" s="1" customFormat="1" ht="31" customHeight="1" spans="1: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</row>
    <row r="3" s="2" customFormat="1" ht="23" customHeight="1" spans="1:7">
      <c r="A3" s="8" t="s">
        <v>8</v>
      </c>
      <c r="B3" s="9" t="s">
        <v>9</v>
      </c>
      <c r="C3" s="8">
        <v>65</v>
      </c>
      <c r="D3" s="10">
        <v>87.15</v>
      </c>
      <c r="E3" s="11">
        <f t="shared" ref="E3:E9" si="0">C3*0.4+D3*0.6</f>
        <v>78.29</v>
      </c>
      <c r="F3" s="12">
        <v>1</v>
      </c>
      <c r="G3" s="13" t="s">
        <v>10</v>
      </c>
    </row>
    <row r="4" s="2" customFormat="1" ht="23" customHeight="1" spans="1:7">
      <c r="A4" s="8" t="s">
        <v>11</v>
      </c>
      <c r="B4" s="9" t="s">
        <v>12</v>
      </c>
      <c r="C4" s="8">
        <v>89.5</v>
      </c>
      <c r="D4" s="10">
        <v>84.53</v>
      </c>
      <c r="E4" s="11">
        <f t="shared" si="0"/>
        <v>86.518</v>
      </c>
      <c r="F4" s="12">
        <v>1</v>
      </c>
      <c r="G4" s="13" t="s">
        <v>10</v>
      </c>
    </row>
    <row r="5" s="2" customFormat="1" ht="23" customHeight="1" spans="1:7">
      <c r="A5" s="14" t="s">
        <v>13</v>
      </c>
      <c r="B5" s="9" t="s">
        <v>14</v>
      </c>
      <c r="C5" s="8">
        <v>89</v>
      </c>
      <c r="D5" s="15">
        <v>77.74</v>
      </c>
      <c r="E5" s="11">
        <f t="shared" si="0"/>
        <v>82.244</v>
      </c>
      <c r="F5" s="12">
        <f t="shared" ref="F5:F10" si="1">RANK(E5,$E$5:$E$10)</f>
        <v>3</v>
      </c>
      <c r="G5" s="13"/>
    </row>
    <row r="6" s="2" customFormat="1" ht="23" customHeight="1" spans="1:7">
      <c r="A6" s="16"/>
      <c r="B6" s="9" t="s">
        <v>15</v>
      </c>
      <c r="C6" s="8">
        <v>87</v>
      </c>
      <c r="D6" s="11">
        <v>83.08</v>
      </c>
      <c r="E6" s="11">
        <f t="shared" si="0"/>
        <v>84.648</v>
      </c>
      <c r="F6" s="12">
        <f t="shared" si="1"/>
        <v>1</v>
      </c>
      <c r="G6" s="13" t="s">
        <v>10</v>
      </c>
    </row>
    <row r="7" s="2" customFormat="1" ht="23" customHeight="1" spans="1:7">
      <c r="A7" s="16"/>
      <c r="B7" s="9" t="s">
        <v>16</v>
      </c>
      <c r="C7" s="8">
        <v>77.5</v>
      </c>
      <c r="D7" s="11">
        <v>81.68</v>
      </c>
      <c r="E7" s="11">
        <f t="shared" si="0"/>
        <v>80.008</v>
      </c>
      <c r="F7" s="12">
        <f t="shared" si="1"/>
        <v>5</v>
      </c>
      <c r="G7" s="13"/>
    </row>
    <row r="8" s="2" customFormat="1" ht="23" customHeight="1" spans="1:7">
      <c r="A8" s="16"/>
      <c r="B8" s="9" t="s">
        <v>17</v>
      </c>
      <c r="C8" s="8">
        <v>75</v>
      </c>
      <c r="D8" s="11">
        <v>87.12</v>
      </c>
      <c r="E8" s="11">
        <f t="shared" si="0"/>
        <v>82.272</v>
      </c>
      <c r="F8" s="12">
        <f t="shared" si="1"/>
        <v>2</v>
      </c>
      <c r="G8" s="13" t="s">
        <v>10</v>
      </c>
    </row>
    <row r="9" s="2" customFormat="1" ht="23" customHeight="1" spans="1:7">
      <c r="A9" s="16"/>
      <c r="B9" s="9" t="s">
        <v>18</v>
      </c>
      <c r="C9" s="8">
        <v>70.5</v>
      </c>
      <c r="D9" s="11">
        <v>87.52</v>
      </c>
      <c r="E9" s="11">
        <f t="shared" si="0"/>
        <v>80.712</v>
      </c>
      <c r="F9" s="12">
        <f t="shared" si="1"/>
        <v>4</v>
      </c>
      <c r="G9" s="13"/>
    </row>
    <row r="10" s="2" customFormat="1" ht="23" customHeight="1" spans="1:7">
      <c r="A10" s="16"/>
      <c r="B10" s="9" t="s">
        <v>19</v>
      </c>
      <c r="C10" s="8">
        <v>73.5</v>
      </c>
      <c r="D10" s="11" t="s">
        <v>20</v>
      </c>
      <c r="E10" s="11">
        <f>C10*0.4</f>
        <v>29.4</v>
      </c>
      <c r="F10" s="12">
        <f t="shared" si="1"/>
        <v>6</v>
      </c>
      <c r="G10" s="13"/>
    </row>
    <row r="11" s="2" customFormat="1" ht="23" customHeight="1" spans="1:7">
      <c r="A11" s="14" t="s">
        <v>21</v>
      </c>
      <c r="B11" s="9" t="s">
        <v>22</v>
      </c>
      <c r="C11" s="8">
        <v>81</v>
      </c>
      <c r="D11" s="11">
        <v>74.84</v>
      </c>
      <c r="E11" s="11">
        <f t="shared" ref="E11:E19" si="2">C11*0.4+D11*0.6</f>
        <v>77.304</v>
      </c>
      <c r="F11" s="12">
        <f t="shared" ref="F11:F16" si="3">RANK(E11,$E$11:$E$16)</f>
        <v>5</v>
      </c>
      <c r="G11" s="13"/>
    </row>
    <row r="12" s="2" customFormat="1" ht="23" customHeight="1" spans="1:7">
      <c r="A12" s="16"/>
      <c r="B12" s="9" t="s">
        <v>23</v>
      </c>
      <c r="C12" s="8">
        <v>80</v>
      </c>
      <c r="D12" s="11">
        <v>80.92</v>
      </c>
      <c r="E12" s="11">
        <f t="shared" si="2"/>
        <v>80.552</v>
      </c>
      <c r="F12" s="12">
        <f t="shared" si="3"/>
        <v>2</v>
      </c>
      <c r="G12" s="13" t="s">
        <v>10</v>
      </c>
    </row>
    <row r="13" s="2" customFormat="1" ht="23" customHeight="1" spans="1:7">
      <c r="A13" s="16"/>
      <c r="B13" s="9" t="s">
        <v>24</v>
      </c>
      <c r="C13" s="8">
        <v>77</v>
      </c>
      <c r="D13" s="11">
        <v>83.32</v>
      </c>
      <c r="E13" s="11">
        <f t="shared" si="2"/>
        <v>80.792</v>
      </c>
      <c r="F13" s="12">
        <f t="shared" si="3"/>
        <v>1</v>
      </c>
      <c r="G13" s="13" t="s">
        <v>10</v>
      </c>
    </row>
    <row r="14" s="2" customFormat="1" ht="23" customHeight="1" spans="1:7">
      <c r="A14" s="16"/>
      <c r="B14" s="9" t="s">
        <v>25</v>
      </c>
      <c r="C14" s="8">
        <v>76</v>
      </c>
      <c r="D14" s="11">
        <v>80.36</v>
      </c>
      <c r="E14" s="11">
        <f t="shared" si="2"/>
        <v>78.616</v>
      </c>
      <c r="F14" s="12">
        <f t="shared" si="3"/>
        <v>3</v>
      </c>
      <c r="G14" s="13"/>
    </row>
    <row r="15" s="2" customFormat="1" ht="23" customHeight="1" spans="1:7">
      <c r="A15" s="16"/>
      <c r="B15" s="9" t="s">
        <v>26</v>
      </c>
      <c r="C15" s="8">
        <v>75</v>
      </c>
      <c r="D15" s="11">
        <v>81.02</v>
      </c>
      <c r="E15" s="11">
        <f t="shared" si="2"/>
        <v>78.612</v>
      </c>
      <c r="F15" s="12">
        <f t="shared" si="3"/>
        <v>4</v>
      </c>
      <c r="G15" s="13"/>
    </row>
    <row r="16" s="2" customFormat="1" ht="23" customHeight="1" spans="1:7">
      <c r="A16" s="17"/>
      <c r="B16" s="9" t="s">
        <v>27</v>
      </c>
      <c r="C16" s="8">
        <v>67</v>
      </c>
      <c r="D16" s="11">
        <v>80.5</v>
      </c>
      <c r="E16" s="11">
        <f t="shared" si="2"/>
        <v>75.1</v>
      </c>
      <c r="F16" s="12">
        <f t="shared" si="3"/>
        <v>6</v>
      </c>
      <c r="G16" s="13"/>
    </row>
    <row r="17" s="2" customFormat="1" ht="23" customHeight="1" spans="1:7">
      <c r="A17" s="18" t="s">
        <v>28</v>
      </c>
      <c r="B17" s="9" t="s">
        <v>29</v>
      </c>
      <c r="C17" s="8">
        <v>81</v>
      </c>
      <c r="D17" s="19">
        <v>86.3</v>
      </c>
      <c r="E17" s="11">
        <f t="shared" si="2"/>
        <v>84.18</v>
      </c>
      <c r="F17" s="12">
        <f>RANK(E17,$E$17:$E$19)</f>
        <v>1</v>
      </c>
      <c r="G17" s="13" t="s">
        <v>10</v>
      </c>
    </row>
    <row r="18" s="2" customFormat="1" ht="23" customHeight="1" spans="1:7">
      <c r="A18" s="18"/>
      <c r="B18" s="9" t="s">
        <v>30</v>
      </c>
      <c r="C18" s="8">
        <v>72</v>
      </c>
      <c r="D18" s="19">
        <v>78.44</v>
      </c>
      <c r="E18" s="11">
        <f t="shared" si="2"/>
        <v>75.864</v>
      </c>
      <c r="F18" s="12">
        <f>RANK(E18,$E$17:$E$19)</f>
        <v>2</v>
      </c>
      <c r="G18" s="13" t="s">
        <v>10</v>
      </c>
    </row>
    <row r="19" s="2" customFormat="1" ht="23" customHeight="1" spans="1:7">
      <c r="A19" s="20"/>
      <c r="B19" s="9" t="s">
        <v>31</v>
      </c>
      <c r="C19" s="8">
        <v>71</v>
      </c>
      <c r="D19" s="19">
        <v>77</v>
      </c>
      <c r="E19" s="11">
        <f t="shared" si="2"/>
        <v>74.6</v>
      </c>
      <c r="F19" s="12">
        <f>RANK(E19,$E$17:$E$19)</f>
        <v>3</v>
      </c>
      <c r="G19" s="13"/>
    </row>
    <row r="20" s="2" customFormat="1" ht="23" customHeight="1" spans="1:7">
      <c r="A20" s="18" t="s">
        <v>32</v>
      </c>
      <c r="B20" s="9" t="s">
        <v>33</v>
      </c>
      <c r="C20" s="9" t="s">
        <v>20</v>
      </c>
      <c r="D20" s="11">
        <v>87.69</v>
      </c>
      <c r="E20" s="11">
        <f t="shared" ref="E20:E28" si="4">D20</f>
        <v>87.69</v>
      </c>
      <c r="F20" s="12">
        <f>RANK(E20,$E$20:$E$22)</f>
        <v>1</v>
      </c>
      <c r="G20" s="13" t="s">
        <v>10</v>
      </c>
    </row>
    <row r="21" s="2" customFormat="1" ht="23" customHeight="1" spans="1:7">
      <c r="A21" s="18"/>
      <c r="B21" s="9" t="s">
        <v>34</v>
      </c>
      <c r="C21" s="9" t="s">
        <v>20</v>
      </c>
      <c r="D21" s="11">
        <v>82.506</v>
      </c>
      <c r="E21" s="11">
        <f t="shared" si="4"/>
        <v>82.506</v>
      </c>
      <c r="F21" s="12">
        <f>RANK(E21,$E$20:$E$22)</f>
        <v>2</v>
      </c>
      <c r="G21" s="13" t="s">
        <v>10</v>
      </c>
    </row>
    <row r="22" s="2" customFormat="1" ht="23" customHeight="1" spans="1:7">
      <c r="A22" s="18"/>
      <c r="B22" s="9" t="s">
        <v>35</v>
      </c>
      <c r="C22" s="9" t="s">
        <v>20</v>
      </c>
      <c r="D22" s="11">
        <v>78.506</v>
      </c>
      <c r="E22" s="11">
        <f t="shared" si="4"/>
        <v>78.506</v>
      </c>
      <c r="F22" s="12">
        <f>RANK(E22,$E$20:$E$22)</f>
        <v>3</v>
      </c>
      <c r="G22" s="13" t="s">
        <v>10</v>
      </c>
    </row>
    <row r="23" s="2" customFormat="1" ht="23" customHeight="1" spans="1:7">
      <c r="A23" s="18"/>
      <c r="B23" s="9" t="s">
        <v>36</v>
      </c>
      <c r="C23" s="9" t="s">
        <v>20</v>
      </c>
      <c r="D23" s="9" t="s">
        <v>20</v>
      </c>
      <c r="E23" s="11" t="str">
        <f t="shared" si="4"/>
        <v>/</v>
      </c>
      <c r="F23" s="12"/>
      <c r="G23" s="13"/>
    </row>
    <row r="24" s="2" customFormat="1" ht="23" customHeight="1" spans="1:7">
      <c r="A24" s="18"/>
      <c r="B24" s="9" t="s">
        <v>37</v>
      </c>
      <c r="C24" s="9" t="s">
        <v>20</v>
      </c>
      <c r="D24" s="9" t="s">
        <v>20</v>
      </c>
      <c r="E24" s="11" t="str">
        <f t="shared" si="4"/>
        <v>/</v>
      </c>
      <c r="F24" s="12"/>
      <c r="G24" s="13"/>
    </row>
    <row r="25" s="2" customFormat="1" ht="23" customHeight="1" spans="1:7">
      <c r="A25" s="18"/>
      <c r="B25" s="9" t="s">
        <v>38</v>
      </c>
      <c r="C25" s="9" t="s">
        <v>20</v>
      </c>
      <c r="D25" s="9" t="s">
        <v>20</v>
      </c>
      <c r="E25" s="11" t="str">
        <f t="shared" si="4"/>
        <v>/</v>
      </c>
      <c r="F25" s="12"/>
      <c r="G25" s="13"/>
    </row>
    <row r="26" s="2" customFormat="1" ht="23" customHeight="1" spans="1:7">
      <c r="A26" s="18"/>
      <c r="B26" s="9" t="s">
        <v>39</v>
      </c>
      <c r="C26" s="9" t="s">
        <v>20</v>
      </c>
      <c r="D26" s="9" t="s">
        <v>20</v>
      </c>
      <c r="E26" s="11" t="str">
        <f t="shared" si="4"/>
        <v>/</v>
      </c>
      <c r="F26" s="12"/>
      <c r="G26" s="13"/>
    </row>
    <row r="27" s="2" customFormat="1" ht="23" customHeight="1" spans="1:7">
      <c r="A27" s="18"/>
      <c r="B27" s="9" t="s">
        <v>40</v>
      </c>
      <c r="C27" s="9" t="s">
        <v>20</v>
      </c>
      <c r="D27" s="9" t="s">
        <v>20</v>
      </c>
      <c r="E27" s="11" t="str">
        <f t="shared" si="4"/>
        <v>/</v>
      </c>
      <c r="F27" s="12"/>
      <c r="G27" s="13"/>
    </row>
    <row r="28" s="2" customFormat="1" ht="23" customHeight="1" spans="1:7">
      <c r="A28" s="20"/>
      <c r="B28" s="9" t="s">
        <v>41</v>
      </c>
      <c r="C28" s="9" t="s">
        <v>20</v>
      </c>
      <c r="D28" s="9" t="s">
        <v>20</v>
      </c>
      <c r="E28" s="11" t="str">
        <f t="shared" si="4"/>
        <v>/</v>
      </c>
      <c r="F28" s="12"/>
      <c r="G28" s="13"/>
    </row>
  </sheetData>
  <mergeCells count="5">
    <mergeCell ref="A1:G1"/>
    <mergeCell ref="A5:A10"/>
    <mergeCell ref="A11:A16"/>
    <mergeCell ref="A17:A19"/>
    <mergeCell ref="A20:A28"/>
  </mergeCells>
  <pageMargins left="0.75" right="0.75" top="1" bottom="1" header="0.5" footer="0.5"/>
  <pageSetup paperSize="9" scale="96" orientation="portrait"/>
  <headerFooter/>
  <ignoredErrors>
    <ignoredError sqref="E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哑疯-</cp:lastModifiedBy>
  <dcterms:created xsi:type="dcterms:W3CDTF">2021-03-15T09:57:00Z</dcterms:created>
  <dcterms:modified xsi:type="dcterms:W3CDTF">2026-07-23T07:35:49Z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2052-12.1.0.25865</vt:lpwstr>
  </property>
  <property fmtid="{D5CDD505-2E9C-101B-9397-08002B2CF9AE}" pid="4" name="ICV">
    <vt:lpwstr>1B07597143324A51948003CE2F3E1D88_13</vt:lpwstr>
  </property>
  <property fmtid="{D5CDD505-2E9C-101B-9397-08002B2CF9AE}" pid="5" name="CalculationRule">
    <vt:i4>0</vt:i4>
  </property>
</Properties>
</file>