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指标体系" sheetId="1" r:id="rId1"/>
    <sheet name="新指标体系财预〔2020〕10 号" sheetId="2" state="hidden" r:id="rId2"/>
    <sheet name="北京精品展览会" sheetId="3" r:id="rId3"/>
    <sheet name="Sheet1" sheetId="4" r:id="rId4"/>
  </sheets>
  <definedNames>
    <definedName name="_xlnm.Print_Titles" localSheetId="0">'指标体系'!$1:$5</definedName>
    <definedName name="_xlnm.Print_Area" localSheetId="0">'指标体系'!$A$1:$I$29</definedName>
  </definedNames>
  <calcPr fullCalcOnLoad="1"/>
</workbook>
</file>

<file path=xl/sharedStrings.xml><?xml version="1.0" encoding="utf-8"?>
<sst xmlns="http://schemas.openxmlformats.org/spreadsheetml/2006/main" count="337" uniqueCount="265">
  <si>
    <t>附件二：</t>
  </si>
  <si>
    <t>德化县陶瓷发展专项经费</t>
  </si>
  <si>
    <t>绩效评价指标体系及分值表</t>
  </si>
  <si>
    <t>一级指标</t>
  </si>
  <si>
    <t>二级指标</t>
  </si>
  <si>
    <t>分值</t>
  </si>
  <si>
    <t>三级指标</t>
  </si>
  <si>
    <t>指标解释</t>
  </si>
  <si>
    <t>评分标准</t>
  </si>
  <si>
    <t>得分</t>
  </si>
  <si>
    <t>评分说明</t>
  </si>
  <si>
    <t>决策（20分）　</t>
  </si>
  <si>
    <t>项目立项　</t>
  </si>
  <si>
    <t>立项依据充分性</t>
  </si>
  <si>
    <t>项目立项是否符合法律法规、相关政策、发展规划以及部门职责，用以反映和考核项目立项依据情况。</t>
  </si>
  <si>
    <t>项目立项符合国家法律法规、国民经济发展规划和相关政策；符合行业发展规划和政策要求；与部门职责范围相符，属于部门履职所需；属于公共财政支持范围，是否符合中央、地方事权支出责任划分原则；不与相关部门同类项目或部门内部相关项目重复。一项不符扣1分，扣完为止。</t>
  </si>
  <si>
    <t>2018年陶瓷产业跨越发展大会，为了推动陶瓷产业提质增量、转型升级、跨越发展项目以此立项，符合法律法规、相关政策、发展规划以及部门职责。</t>
  </si>
  <si>
    <t>立项程序规范性</t>
  </si>
  <si>
    <t>项目申请、设立过程是否符合相关要求，用以反映和考核项目立项的规范情况。</t>
  </si>
  <si>
    <t>按照规定的程序申请设立；审批文件、材料符合相关要求；事前是否已经过必要的可行性研究、专家论证、风险评估、绩效评估、集体决策。一项不符扣1分，扣完为止。</t>
  </si>
  <si>
    <t>根据《德化县陶瓷产业跨越发展五年行动计划（2018-2022）》、《中共德化县委办公室 德化县人民政府办公室关于促进陶瓷产业健康稳定发展若干措施的通知》（德委办〔2020〕26号）文件规定申请设立，符合相关要求。</t>
  </si>
  <si>
    <t>绩效目标　</t>
  </si>
  <si>
    <t>绩效目标合理性</t>
  </si>
  <si>
    <t>项目所设定的绩效目标是否依据充分，是否符合客观实际，用以反映和考核项目绩效目标与项目实施的相符情况。</t>
  </si>
  <si>
    <t>制定绩效目标；绩效目标与实际工作内容相关；项目预期产出效益和效果符合正常的业绩水平；与预算确定的项目投资额或资金量相匹配。一项不符扣1分，扣完为止。</t>
  </si>
  <si>
    <t>个别绩效目标设置不合理，例如：成本指标，下级设置“资金投入”，目标值1000万元，该指标是为了提现成本控制情况，目标值应有范围要求，应是≤1000万元。扣1分。</t>
  </si>
  <si>
    <t>绩效指标明确性</t>
  </si>
  <si>
    <t>依据绩效目标设定的绩效指标是否清晰、细化、可衡量等，用以反映和考核项目绩效目标的明细化情况。</t>
  </si>
  <si>
    <t>将项目绩效目标细化分解为具体的绩效指标；通过清晰、可衡量的指标值予以体现；与项目目标任务数或计划数相对应。一项不符扣1分，扣完为止。</t>
  </si>
  <si>
    <t>部分绩效指标明确不合理，例如质量指标，下级设置“资金安全”，该专项经费系为了陶瓷发展实行各种活动的投入资金，在质量指标方面应是考虑活动的质量；数量指标，下级设置“中国百国际艺术大奖赛”、“一会一节活动”、“参加陶瓷产区展会”因疫情未开展,年末绩效自评仍设置。扣2分。</t>
  </si>
  <si>
    <t>资金投入</t>
  </si>
  <si>
    <t>预算编制科学性</t>
  </si>
  <si>
    <t>项目预算编制是否经过科学论证、有明确标准，资金额度与年度目标是否相适应，用以反映和考核项目预算编制的科学性、合理性情况。</t>
  </si>
  <si>
    <t>预算编制经过科学论证；预算内容与项目内容匹配；预算额度测算依据充分，按照标准编制；预算确定的项目投资额或资金量与实际工作任务相匹配。一项不符扣1分，扣完为止。</t>
  </si>
  <si>
    <t>2021年度项目经费预算编制1000万元，截止2022年2月8日，实际支出743.11万元，差额311.65万元，预算确定的项目资金量与实际工作任务有点偏差。扣1分。</t>
  </si>
  <si>
    <t>资金分配合理性</t>
  </si>
  <si>
    <t>项目预算资金分配是否有测算依据，与补助单位或地方实际是否相适应，用以反映和考核项目预算资金分配的科学性、合理性情况。</t>
  </si>
  <si>
    <t>预算资金分配依据充分；分配额度合理，与实际情况相适应。一项不符扣1分，扣完为止。</t>
  </si>
  <si>
    <t>根据《中共德化县委办公室 德化县人民政府办公室关于促进陶瓷产业健康稳定发展若干措施的通知》（德委办〔2020〕26号）及各活动实施方案，通过会议表决编制资金预算，预算资金分配合理，与实际情况相适应。</t>
  </si>
  <si>
    <t>过程（20分）</t>
  </si>
  <si>
    <t>资金管理</t>
  </si>
  <si>
    <t>资金到位率</t>
  </si>
  <si>
    <t>实际到位资金与申请预算资金的比率，用以反映和考核资金落实情况对项目实施的总体保障程度。</t>
  </si>
  <si>
    <t>资金到位率=（实际到位资金/申请预算资金）×100%。资金到位率90%及以上得满分；小于90%的，得分=资金到位率/90%*分值。</t>
  </si>
  <si>
    <t>资金到位率=（实际到位资金/申请预算资金）×100%=（1000/1000）×100%=100%。</t>
  </si>
  <si>
    <t>预算执行率</t>
  </si>
  <si>
    <t>项目预算资金是否按照计划执行，用以反映或考核项目预算执行情况。</t>
  </si>
  <si>
    <t>预算执行率=（实际支出资金/实际到位资金）×100%。预算执行率95%及以上得满分；小于95%的，得分=预算执行率/95%*分值。</t>
  </si>
  <si>
    <t>根据项目单位提供的数据，2021年预算实际到位资金1000万元，截止2022年2月8日，实际支出743.11万元。预算执行率=（实际支出资金/实际到位资金）×100%=（743.11/1000）×100%=74.31%，得分=74.31%/95%*4=3.13分。</t>
  </si>
  <si>
    <t>资金使用合规性</t>
  </si>
  <si>
    <t>项目资金使用是否符合相关的财务管理制度规定，用以反映和考核项目资金的规范运行情况。</t>
  </si>
  <si>
    <t>资金使用符合国家财经法规和财务管理制度以及有关专项资金管理办法的规定；资金的拨付有完整的审批程序和手续；符合项目预算批复或合同规定的用途；不存在截留、挤占、挪用、虚列支出等情况。一项不符扣1分，扣完为止。</t>
  </si>
  <si>
    <t>陶瓷发展专项经费到位资金1000万元，该资金实际支出743.11万元，部分支出不在预算范围内，例如：3.27万元支付2020年度年终一次性奖金；13.88万元支付2020年综治平安奖金；2万元支付工会会员福利费。扣2分。</t>
  </si>
  <si>
    <t>组织实施</t>
  </si>
  <si>
    <t>管理制度健全性</t>
  </si>
  <si>
    <t>项目实施单位的财务和业务管理制度是否健全，用以反映和考核财务和业务管理制度对项目顺利实施的保障情况。</t>
  </si>
  <si>
    <t>制定或具有相应的财务和业务管理制度；财务和业务管理制度是否合法、合规、完整。一项不符扣1分，扣完为止。</t>
  </si>
  <si>
    <t>根据《中国白推广展示中心运营管理（暂行）规定》（德陶瓷办〔2019〕8号）、《德化县陶瓷发展委员会办公室关于德化县促进陶瓷产业健康稳定发展项目申报及奖励标准的通知》（德陶瓷办〔2021〕3号）等文件实行，未在制定财务和业务管理制度。扣2分。</t>
  </si>
  <si>
    <t>制度执行有效性</t>
  </si>
  <si>
    <t>项目实施是否符合相关管理规定，用以反映和考核相关管理制度的有效执行情况。</t>
  </si>
  <si>
    <t>遵守相关法律法规和相关管理规定；项目调整及支出调整手续是否完备；项目合同书、验收报告、技术鉴定等资料齐全并及时归档；项目实施的人员条件、场地设备、信息支撑等落实到位。一项不符扣1分，扣完为止。</t>
  </si>
  <si>
    <t>根据活动实施方案执行，部分执行不到位，例：⑴中国白推广展示中心活动。1.申报材料中采购资料仅附银行付款流水（只能看到收款方银行账户信息），不能了解采购内容。
2.根据方案，人员应5人以上，要提供人员花名册及社保缴交明细表，三个馆申报资料中都是提供人员工资表，且晋江馆跟石狮馆申报资料中有个别月份人员少于或等于5人。
3.申报资料未见营业执照、开户许可证、财务报表、纳税证明。⑵北京精品展览会活动中搭建费12万元，根据合同，在撤展（2021.8.9）后10个工作日内支付，实际于2021年11月30日支付。</t>
  </si>
  <si>
    <t>产出（30分）</t>
  </si>
  <si>
    <t>产出数量</t>
  </si>
  <si>
    <t>与第三方合作项目</t>
  </si>
  <si>
    <t>根据上年情况，与第三方开展合作项目，目标值不少于2项。</t>
  </si>
  <si>
    <t>达到或超过目标值，得3分；
小于目标值，得分=实际数/目标值*分值。</t>
  </si>
  <si>
    <t>经核查各活动资料，2021年度分别与清华美院、迪特公司签订合作项目，并已完成验收工作。</t>
  </si>
  <si>
    <t>陶瓷协会及相关产业单位合作</t>
  </si>
  <si>
    <t>计划与陶瓷相关协会及相关产业的各单位合作，目标值不少于3项。</t>
  </si>
  <si>
    <t>经核查各活动资料，2021年与陶瓷协会及相关产业工会合作了《中国轻工业年鉴》的编纂出版、第四届“闽艺杯”陶瓷艺术 创意设计大赛、首届双年展云展览活动、中国共产党成立100周年陶瓷艺术作品展等活动。</t>
  </si>
  <si>
    <t>陶瓷技能竞赛</t>
  </si>
  <si>
    <t>计划2021年举办陶瓷职业技能竞赛，目标值至少1场。</t>
  </si>
  <si>
    <t>经核查各活动资料，2021年上级通知举办第七届全国陶瓷行业职业技能竞赛，与其他相关单位合作完成第七届全国陶瓷行业职业技能竞赛预选赛。</t>
  </si>
  <si>
    <t>陶瓷书籍出版</t>
  </si>
  <si>
    <t>2021年度预期编撰宣传陶瓷文化相关书籍，目标值至少1本。</t>
  </si>
  <si>
    <t>经核查各活动资料，2021年度编撰出版《德化当下的可能Ⅱ》并印刷发表，已完成目标值。</t>
  </si>
  <si>
    <t>中国白展示补助</t>
  </si>
  <si>
    <t>2021年度对在异地开设且符合政策条件的授牌白推广展示中心和德化陶瓷营销中心给予补助，目标年补助不少于70万元。</t>
  </si>
  <si>
    <t>经核查各活动资料，中国白推广展示中心晋江馆、厦门馆、石狮馆等三馆经陶瓷中心复核符合标准已拨付共计70万元补助金。</t>
  </si>
  <si>
    <t>产出质量</t>
  </si>
  <si>
    <t>活动（项目）完成情况</t>
  </si>
  <si>
    <t>用以反映2021年开展的各项活动（项目）按文件要求完成情况（应验收是否完成验收，应补助是否及时补助）。</t>
  </si>
  <si>
    <t>活动（项目）开展成功（5分）；出现个别问题（1-4分）；活动无法开展（0分）。</t>
  </si>
  <si>
    <t>经核查各活动资料，2021年各活动（项目）均已完成，但个别项目完成情况不足，例如：“德化迪特工业产品设计有限公司”项目建设合作协议，经验收，发现举办“中国白”全球巡回沙龙少1次、辅导企业申报省级工业设计中心、市级工业设计中心，有2家申请未成功，按合同减少相应费用。扣1分。</t>
  </si>
  <si>
    <t>产出时效</t>
  </si>
  <si>
    <t>项目完成及时性</t>
  </si>
  <si>
    <t>各活动/项目应在实施方案要求的时限里完成。</t>
  </si>
  <si>
    <t>及时完成（4分），部分不及时（0-3分）。</t>
  </si>
  <si>
    <t>经核查各活动资料，2021年度各活动均在实施方案限定时间内完成。</t>
  </si>
  <si>
    <t>产出成本</t>
  </si>
  <si>
    <t>成本控制率</t>
  </si>
  <si>
    <t>成本控制率＝累计支出数/概算或当年度预算×100%。</t>
  </si>
  <si>
    <t>成本控制率≦100，得5分，每超10%扣1分，扣完为止。</t>
  </si>
  <si>
    <t>2021年度预算为1000万元，累计支出743.11万元，成本控制率=743.11/1000×100%=74.31%，低于100%。</t>
  </si>
  <si>
    <t>效益（30分）　</t>
  </si>
  <si>
    <t>经济效益</t>
  </si>
  <si>
    <t>提升德化陶瓷GDP</t>
  </si>
  <si>
    <t>用以反映和考核项目对提升德化陶瓷GDP的效果。</t>
  </si>
  <si>
    <t>效果显著（8分）；效果较显著（5-7分）；效果一般（1-4分）；效果不明显（0分）。</t>
  </si>
  <si>
    <t>根据提供的近年GDP数据，陶瓷总产值近三年逐年递增（2019年362.95亿元，2020年402.5亿元，2021年459亿元），陶瓷出口额近三年逐年稍减（2019年22.53亿元、2020年19.67亿元、2021年22.22亿元），总体考虑，该项对提升德化陶瓷GDP有着较显著的效果，但考虑促进因素多，扣1分。</t>
  </si>
  <si>
    <t>社会效益</t>
  </si>
  <si>
    <t>树立陶瓷品牌形象</t>
  </si>
  <si>
    <t>用以反映和考核项目对传播德化陶瓷文化，树立德化陶瓷品牌形象的效果。</t>
  </si>
  <si>
    <t>根据问卷调查，“该专项有利于树立德化陶瓷品牌形象？”分值10分，该问题平均得分9分以上，该专项对于树立陶瓷品牌形象有着较显著的效果，综合考虑多种因素达到的该效益，扣2分。</t>
  </si>
  <si>
    <t>可持续影响</t>
  </si>
  <si>
    <t>推动陶瓷产业持续发展</t>
  </si>
  <si>
    <t>用以反映和考核项目对提升陶瓷品牌知名度，为陶瓷产业持续发展起到推动作用。</t>
  </si>
  <si>
    <t>持续性效果显著（8分）；持续性效果较显著（5-7分）；一般（1-4分）；持续性效果不明显（0分）。</t>
  </si>
  <si>
    <t>根据问卷调查，“该经费产生的活动提高德化陶瓷品牌知名度？”、“该专项经费对陶瓷产业持续发展的推动作用？”各分值10分，该问题平均得分均9分以上，该专项对于提升陶瓷品牌知名度、推动陶瓷产业持续发展有着较显著的效果，综合考虑多种因素达到的该效益，扣2分。</t>
  </si>
  <si>
    <t>满意度</t>
  </si>
  <si>
    <t>群众满意度</t>
  </si>
  <si>
    <t>群众对项目实施的满意程度。</t>
  </si>
  <si>
    <t xml:space="preserve">满意度≥90%（6分）；80%≤满意度＜90%（4分）；70%≤满意度＜80%（2分），满意度＜70%（0分）       </t>
  </si>
  <si>
    <t>根据问卷调查，发放60份，收回60份，满意度为98.45%。</t>
  </si>
  <si>
    <t>指标说明</t>
  </si>
  <si>
    <t>决策　</t>
  </si>
  <si>
    <t>评价要点：</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</si>
  <si>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</si>
  <si>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</si>
  <si>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</si>
  <si>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</si>
  <si>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</si>
  <si>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①项目是否按照规定的程序申请设立；</t>
  </si>
  <si>
    <t>②审批文件、材料是否符合相关要求；</t>
  </si>
  <si>
    <t>③事前是否已经过必要的可行性研究、专家论证、风险评估、绩效评估、集体决策。</t>
  </si>
  <si>
    <t>（如未设定预算绩效目标，也可考核其他工作任务目标）</t>
  </si>
  <si>
    <t>①项目是否有绩效目标；</t>
  </si>
  <si>
    <t>②项目绩效目标与实际工作内容是否具有相关性；</t>
  </si>
  <si>
    <t>③项目预期产出效益和效果是否符合正常的业绩水平；</t>
  </si>
  <si>
    <t>④是否与预算确定的项目投资额或资金量相匹配。</t>
  </si>
  <si>
    <t>绩效目标</t>
  </si>
  <si>
    <t>①是否将项目绩效目标细化分解为具体的绩效指标；</t>
  </si>
  <si>
    <t>②是否通过清晰、可衡量的指标值予以体现；</t>
  </si>
  <si>
    <t>③是否与项目目标任务数或计划数相对应。</t>
  </si>
  <si>
    <t>①预算编制是否经过科学论证；</t>
  </si>
  <si>
    <t>②预算内容与项目内容是否匹配；</t>
  </si>
  <si>
    <t>③预算额度测算依据是否充分，是否按照标准编制；</t>
  </si>
  <si>
    <t>④预算确定的项目投资额或资金量是否与工作任务相匹配。</t>
  </si>
  <si>
    <t>①预算资金分配依据是否充分；</t>
  </si>
  <si>
    <t>②资金分配额度是否合理，与项目单位或地方实际是否相适应。</t>
  </si>
  <si>
    <t>过程</t>
  </si>
  <si>
    <t>实际到位资金与预算资金的比率，用以反映和考核资金落实情况对项目实施的总体保障程度。</t>
  </si>
  <si>
    <t>资金到位率=（实际到位资金/预算资金）×100%。</t>
  </si>
  <si>
    <t>实际到位资金：一定时期（本年度或项目期）内落实到具体项目的资金。</t>
  </si>
  <si>
    <t>预算资金：一定时期（本年度或项目期）内预算安排到具体项目的资金。</t>
  </si>
  <si>
    <t>预算执行率=（实际支出资金/实际到位资金）×100%。</t>
  </si>
  <si>
    <t>实际支出资金：一定时期（本年度或项目期）内项目实际拨付的资金。</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</si>
  <si>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</si>
  <si>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</si>
  <si>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</si>
  <si>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</si>
  <si>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①是否已制定或具有相应的财务和业务管理制度；</t>
  </si>
  <si>
    <t>②财务和业务管理制度是否合法、合规、完整。</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</si>
  <si>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</si>
  <si>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</si>
  <si>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</si>
  <si>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</si>
  <si>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产出</t>
  </si>
  <si>
    <t>实际完成率</t>
  </si>
  <si>
    <t>项目实施的实际产出数与计划产出数的比率，用以反映和考核项目产出数量目标的实现程度。</t>
  </si>
  <si>
    <t>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</si>
  <si>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</si>
  <si>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</si>
  <si>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质量达标率</t>
  </si>
  <si>
    <t>项目完成的质量达标产出数与实际产出数的比率，用以反映和考核项目产出质量目标的实现程度。</t>
  </si>
  <si>
    <t>质量达标率=（质量达标产出数/实际产出数）×100%。</t>
  </si>
  <si>
    <t>质量达标产出数：一定时期（本年度或项目期）内实际达到既定质量标准的产品或服务数量。既定质量标准是指项目实施单位设立绩效目标时依据计划标准、行业标准、历史标准或其他标准而设定的绩效指标值。</t>
  </si>
  <si>
    <t>完成及时性</t>
  </si>
  <si>
    <t>项目实际完成时间与计划完成时间的比较，用以反映和考核项目产出时效目标的实现程度。</t>
  </si>
  <si>
    <t>实际完成时间：项目实施单位完成该项目实际所耗用的时间。</t>
  </si>
  <si>
    <t>计划完成时间：按照项目实施计划或相关规定完成该项目所需的时间。</t>
  </si>
  <si>
    <t>成本节约率</t>
  </si>
  <si>
    <t>完成项目计划工作目标的实际节约成本与计划成本的比率，用以反映和考核项目的成本节约程度。</t>
  </si>
  <si>
    <t>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</si>
  <si>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</si>
  <si>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</si>
  <si>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效益　</t>
  </si>
  <si>
    <t>项目实施所产生的效益。</t>
  </si>
  <si>
    <t>项目实施所产生的社会效益、经济效益、生态效益、可持续影响等。可根据项目实际情况有选择地设置和细化。</t>
  </si>
  <si>
    <t>社会公众或服务对象是指因该项目实施而受到影响的部门（单位）、群体或个人。一般采取社会调查的方式。</t>
  </si>
  <si>
    <t>生态效益</t>
  </si>
  <si>
    <t>社会公众或服务对象对项目实施效果的满意程度。</t>
  </si>
  <si>
    <t>德化县陶瓷发展中心德财企财（006）号指标申请汇总表</t>
  </si>
  <si>
    <t>项目</t>
  </si>
  <si>
    <t>预算（万元）</t>
  </si>
  <si>
    <t>明细</t>
  </si>
  <si>
    <t>金额（万元）</t>
  </si>
  <si>
    <t>付款对象</t>
  </si>
  <si>
    <t>询价</t>
  </si>
  <si>
    <t>已支付</t>
  </si>
  <si>
    <t>未支付</t>
  </si>
  <si>
    <t>2021中国（北京）国际精品陶瓷展览会  2021.8.4-5布展     2021.8.6-9展览   
 9号14:00撤展</t>
  </si>
  <si>
    <t>展位费</t>
  </si>
  <si>
    <t>北京炎黄陶瓷技术开发公司</t>
  </si>
  <si>
    <t>有合同，未见询价</t>
  </si>
  <si>
    <t>展台搭建费尾款</t>
  </si>
  <si>
    <t>北京润创视通会展有限公司</t>
  </si>
  <si>
    <t>撤展后10个工作日内支付，支付不及时</t>
  </si>
  <si>
    <t>展品运输费</t>
  </si>
  <si>
    <t>德化县德贤物流有限公司</t>
  </si>
  <si>
    <t>比询价3.85高？</t>
  </si>
  <si>
    <t>差旅费</t>
  </si>
  <si>
    <t>出差人员</t>
  </si>
  <si>
    <t>三方比价？</t>
  </si>
  <si>
    <t>机票款</t>
  </si>
  <si>
    <t>厦门航空</t>
  </si>
  <si>
    <t>合同？</t>
  </si>
  <si>
    <t>宣传费用</t>
  </si>
  <si>
    <t>德化县远太图文广告店</t>
  </si>
  <si>
    <t>会议确定合作单位？</t>
  </si>
  <si>
    <t>合同邮寄费用</t>
  </si>
  <si>
    <t>许金泽（代付）</t>
  </si>
  <si>
    <t>验收？</t>
  </si>
  <si>
    <t>合计</t>
  </si>
  <si>
    <t>微世界·大乾坤 德化微型陶瓷艺术作品展</t>
  </si>
  <si>
    <t>春之韵—德化瓷塑名家作品展</t>
  </si>
  <si>
    <t>七届全国陶瓷职业技能竞赛+第四届“闽艺杯”</t>
  </si>
  <si>
    <t>预支3万</t>
  </si>
  <si>
    <t>未完成</t>
  </si>
  <si>
    <t>4.6421万元已支付</t>
  </si>
  <si>
    <t>“中国白”德化县陶瓷艺术双年展云上展览</t>
  </si>
  <si>
    <t>2021年3月16日-2022年3月15日</t>
  </si>
  <si>
    <t>预算金额48.8万元</t>
  </si>
  <si>
    <t>中标金额478800元</t>
  </si>
  <si>
    <t>80%=383040元</t>
  </si>
  <si>
    <t>20%=95760元</t>
  </si>
  <si>
    <t>已验收</t>
  </si>
  <si>
    <t>德化陶瓷艺术设计与创新合作研究与技术服务合作内容（2021年度）</t>
  </si>
  <si>
    <t>2021年度</t>
  </si>
  <si>
    <t>12月20日前支付</t>
  </si>
  <si>
    <t>90万</t>
  </si>
  <si>
    <t>第八届嘉德艺术周</t>
  </si>
  <si>
    <t>2021年10月26日至31日</t>
  </si>
  <si>
    <t>预算35.21万</t>
  </si>
  <si>
    <t>33.9485万元</t>
  </si>
  <si>
    <t>无验收</t>
  </si>
  <si>
    <t>合同、三方比价？</t>
  </si>
  <si>
    <t>中国共产党成立100周年陶瓷艺术作品展</t>
  </si>
  <si>
    <t>预算58.65万元</t>
  </si>
  <si>
    <t>专家组？评审记录？获奖名单？</t>
  </si>
  <si>
    <t>“德化迪特工业产品设计有限公司”项目建设合作协议</t>
  </si>
  <si>
    <t>2020-2021，</t>
  </si>
  <si>
    <t>每年250万，9月150万，12月15日100万</t>
  </si>
  <si>
    <t>150+93</t>
  </si>
  <si>
    <t>已验收，举办“中国白”全球巡回沙龙少1次、辅导企业申报省级工业设计中心、市级工业设计中心，有2家申请未成功</t>
  </si>
  <si>
    <t>德化传统陶瓷制作工艺研究技术服务</t>
  </si>
  <si>
    <t>2021.12.7-2026.12.31</t>
  </si>
  <si>
    <t>2022.1.31前支付第一年</t>
  </si>
  <si>
    <t>80万</t>
  </si>
  <si>
    <t>2022.3.10技术服务的工作计划，2022.2.23申请经费，实际支付时间？</t>
  </si>
  <si>
    <t>《陶瓷基本知识手册》</t>
  </si>
  <si>
    <t>5.19万</t>
  </si>
  <si>
    <t>未看到三方比价？合同不完整，服务时限及签订日期都空着</t>
  </si>
  <si>
    <t>《德化当下的可能Ⅱ》</t>
  </si>
  <si>
    <t>预算25万</t>
  </si>
  <si>
    <t>17.8万</t>
  </si>
  <si>
    <t>已完成</t>
  </si>
  <si>
    <r>
      <t>中国白推广展示中心</t>
    </r>
    <r>
      <rPr>
        <sz val="9"/>
        <rFont val="宋体"/>
        <family val="0"/>
      </rPr>
      <t>（需要提供房租、装修、采购、宣传等有关证明，时间跨度为第一年）（必须要有注册的公司、营业执照、纳税证明、社保证明，要从事与陶瓷销售有关的运营至少一年以上时间，现聘用员工5人以上。）</t>
    </r>
  </si>
  <si>
    <t>晋江馆第二季度</t>
  </si>
  <si>
    <t>12月23日支付</t>
  </si>
  <si>
    <t>1.申报材料中采购资料仅银行付款流水（只能看到收款方银行账户信息），不能了解采购内容。
2.根据方案，人员应5人以上，要提供人员花名册及社保缴交明细表，三个馆申报资料中都是提供人员工资表，且晋江馆跟石狮馆申报资料中有个别月份人员少于或等于5人。
3.申报资料未见营业执照、开户许可证、财务报表、纳税证明</t>
  </si>
  <si>
    <t xml:space="preserve">①2020年促进陶瓷产业健康稳定发展项目申报表（附表五）；②申报企业营业执照或组织机构代码证复印件；③银行开户许可证；④运营情况（包含：租赁合同、财务报表、人员花名册及社保缴交情况、发票清单、交易额等）；⑤授牌记录。
</t>
  </si>
  <si>
    <t>厦门管第一季度</t>
  </si>
  <si>
    <t>石狮馆第一季度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</si>
</sst>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1"/>
      <name val="宋体"/>
      <family val="0"/>
    </font>
    <font>
      <sz val="10"/>
      <color indexed="10"/>
      <name val="宋体"/>
      <family val="0"/>
    </font>
    <font>
      <sz val="12"/>
      <color indexed="10"/>
      <name val="宋体"/>
      <family val="0"/>
    </font>
    <font>
      <sz val="10"/>
      <name val="宋体"/>
      <family val="0"/>
    </font>
    <font>
      <u val="single"/>
      <sz val="10.5"/>
      <name val="宋体"/>
      <family val="0"/>
    </font>
    <font>
      <sz val="9"/>
      <color indexed="10"/>
      <name val="宋体"/>
      <family val="0"/>
    </font>
    <font>
      <sz val="9"/>
      <name val="宋体"/>
      <family val="0"/>
    </font>
    <font>
      <b/>
      <sz val="12"/>
      <name val="宋体"/>
      <family val="0"/>
    </font>
    <font>
      <sz val="16"/>
      <name val="方正小标宋简体"/>
      <family val="0"/>
    </font>
    <font>
      <b/>
      <sz val="14"/>
      <name val="楷体"/>
      <family val="3"/>
    </font>
    <font>
      <sz val="12"/>
      <name val="楷体"/>
      <family val="3"/>
    </font>
    <font>
      <sz val="14"/>
      <name val="楷体"/>
      <family val="3"/>
    </font>
    <font>
      <sz val="14"/>
      <name val="宋体"/>
      <family val="0"/>
    </font>
    <font>
      <b/>
      <sz val="11"/>
      <color indexed="8"/>
      <name val="宋体"/>
      <family val="0"/>
    </font>
    <font>
      <sz val="11"/>
      <color indexed="8"/>
      <name val="宋体"/>
      <family val="0"/>
    </font>
    <font>
      <sz val="8"/>
      <name val="宋体"/>
      <family val="0"/>
    </font>
    <font>
      <sz val="8"/>
      <color indexed="8"/>
      <name val="宋体"/>
      <family val="0"/>
    </font>
    <font>
      <u val="single"/>
      <sz val="11"/>
      <color indexed="12"/>
      <name val="宋体"/>
      <family val="0"/>
    </font>
    <font>
      <sz val="11"/>
      <color indexed="17"/>
      <name val="宋体"/>
      <family val="0"/>
    </font>
    <font>
      <sz val="11"/>
      <color indexed="62"/>
      <name val="宋体"/>
      <family val="0"/>
    </font>
    <font>
      <sz val="11"/>
      <color indexed="9"/>
      <name val="宋体"/>
      <family val="0"/>
    </font>
    <font>
      <u val="single"/>
      <sz val="11"/>
      <color indexed="20"/>
      <name val="宋体"/>
      <family val="0"/>
    </font>
    <font>
      <sz val="11"/>
      <color indexed="53"/>
      <name val="宋体"/>
      <family val="0"/>
    </font>
    <font>
      <sz val="11"/>
      <color indexed="16"/>
      <name val="宋体"/>
      <family val="0"/>
    </font>
    <font>
      <b/>
      <sz val="11"/>
      <color indexed="63"/>
      <name val="宋体"/>
      <family val="0"/>
    </font>
    <font>
      <b/>
      <sz val="11"/>
      <color indexed="54"/>
      <name val="宋体"/>
      <family val="0"/>
    </font>
    <font>
      <b/>
      <sz val="11"/>
      <color indexed="9"/>
      <name val="宋体"/>
      <family val="0"/>
    </font>
    <font>
      <sz val="11"/>
      <color indexed="19"/>
      <name val="宋体"/>
      <family val="0"/>
    </font>
    <font>
      <b/>
      <sz val="11"/>
      <color indexed="5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2"/>
      <color rgb="FFFF0000"/>
      <name val="宋体"/>
      <family val="0"/>
    </font>
    <font>
      <sz val="9"/>
      <color rgb="FFFF0000"/>
      <name val="宋体"/>
      <family val="0"/>
    </font>
    <font>
      <b/>
      <sz val="11"/>
      <color rgb="FF000000"/>
      <name val="宋体"/>
      <family val="0"/>
    </font>
    <font>
      <sz val="11"/>
      <color rgb="FF000000"/>
      <name val="宋体"/>
      <family val="0"/>
    </font>
    <font>
      <sz val="8"/>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top/>
      <bottom style="thin"/>
    </border>
    <border>
      <left style="thin"/>
      <right style="thin"/>
      <top/>
      <bottom style="thin"/>
    </border>
    <border>
      <left style="thin"/>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color indexed="63"/>
      </top>
      <bottom>
        <color indexed="63"/>
      </bottom>
    </border>
    <border>
      <left/>
      <right style="medium">
        <color rgb="FF000000"/>
      </right>
      <top/>
      <bottom style="medium">
        <color rgb="FF000000"/>
      </bottom>
    </border>
    <border>
      <left>
        <color indexed="63"/>
      </left>
      <right style="medium">
        <color rgb="FF000000"/>
      </right>
      <top>
        <color indexed="63"/>
      </top>
      <bottom>
        <color indexed="63"/>
      </bottom>
    </border>
    <border>
      <left/>
      <right style="medium">
        <color rgb="FF000000"/>
      </right>
      <top/>
      <bottom>
        <color indexed="63"/>
      </bottom>
    </border>
    <border>
      <left/>
      <right style="medium">
        <color rgb="FF000000"/>
      </right>
      <top>
        <color indexed="63"/>
      </top>
      <bottom>
        <color indexed="63"/>
      </bottom>
    </border>
    <border>
      <left>
        <color indexed="63"/>
      </left>
      <right style="medium">
        <color rgb="FF000000"/>
      </right>
      <top>
        <color indexed="63"/>
      </top>
      <bottom style="medium">
        <color rgb="FF000000"/>
      </bottom>
    </border>
    <border>
      <left/>
      <right style="medium">
        <color rgb="FF000000"/>
      </right>
      <top>
        <color indexed="63"/>
      </top>
      <bottom style="medium">
        <color rgb="FF000000"/>
      </bottom>
    </border>
    <border>
      <left style="medium">
        <color rgb="FF000000"/>
      </left>
      <right style="medium">
        <color rgb="FF000000"/>
      </right>
      <top>
        <color indexed="63"/>
      </top>
      <bottom style="medium">
        <color rgb="FF000000"/>
      </bottom>
    </border>
    <border>
      <left style="medium">
        <color rgb="FF000000"/>
      </left>
      <right style="medium">
        <color rgb="FF000000"/>
      </right>
      <top/>
      <bottom style="medium">
        <color rgb="FF000000"/>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0" fillId="0" borderId="0">
      <alignment/>
      <protection/>
    </xf>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0" fillId="0" borderId="0">
      <alignment/>
      <protection/>
    </xf>
    <xf numFmtId="0" fontId="0" fillId="0" borderId="0">
      <alignment/>
      <protection/>
    </xf>
  </cellStyleXfs>
  <cellXfs count="95">
    <xf numFmtId="0" fontId="0" fillId="0" borderId="0" xfId="0" applyAlignment="1">
      <alignment vertical="center"/>
    </xf>
    <xf numFmtId="0" fontId="55" fillId="0" borderId="0" xfId="0" applyFont="1" applyAlignment="1">
      <alignment vertical="center"/>
    </xf>
    <xf numFmtId="0" fontId="56" fillId="0" borderId="0" xfId="0" applyFont="1" applyAlignment="1">
      <alignment vertical="center"/>
    </xf>
    <xf numFmtId="0" fontId="4" fillId="33" borderId="0" xfId="0" applyFont="1" applyFill="1" applyAlignment="1">
      <alignment vertical="center"/>
    </xf>
    <xf numFmtId="0" fontId="0" fillId="33" borderId="0" xfId="0" applyFill="1" applyAlignment="1">
      <alignment vertical="center"/>
    </xf>
    <xf numFmtId="0" fontId="5" fillId="0" borderId="0" xfId="0" applyFont="1" applyAlignment="1">
      <alignment horizontal="justify" vertical="center"/>
    </xf>
    <xf numFmtId="0" fontId="55" fillId="0" borderId="0" xfId="0" applyFont="1" applyAlignment="1">
      <alignment vertical="center" wrapText="1"/>
    </xf>
    <xf numFmtId="0" fontId="57" fillId="0" borderId="0" xfId="0" applyFont="1" applyAlignment="1">
      <alignment vertical="center" wrapText="1"/>
    </xf>
    <xf numFmtId="0" fontId="55" fillId="0" borderId="0" xfId="0" applyFont="1" applyAlignment="1">
      <alignment vertical="center"/>
    </xf>
    <xf numFmtId="0" fontId="56" fillId="0" borderId="0" xfId="0" applyFont="1" applyAlignment="1">
      <alignment vertical="center"/>
    </xf>
    <xf numFmtId="57" fontId="55" fillId="0" borderId="0" xfId="0" applyNumberFormat="1" applyFont="1" applyAlignment="1">
      <alignment vertical="center"/>
    </xf>
    <xf numFmtId="57" fontId="55" fillId="0" borderId="0" xfId="0" applyNumberFormat="1" applyFont="1" applyAlignment="1">
      <alignment vertical="center" wrapText="1"/>
    </xf>
    <xf numFmtId="0" fontId="4" fillId="0" borderId="0" xfId="0" applyFont="1" applyAlignment="1">
      <alignment vertical="center"/>
    </xf>
    <xf numFmtId="0" fontId="7" fillId="0" borderId="0" xfId="0" applyFont="1" applyAlignment="1">
      <alignment vertical="center" wrapText="1"/>
    </xf>
    <xf numFmtId="57" fontId="4" fillId="0" borderId="0" xfId="0" applyNumberFormat="1"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0" fillId="0" borderId="0" xfId="0" applyFont="1" applyAlignment="1">
      <alignment horizontal="center" vertical="center" wrapText="1"/>
    </xf>
    <xf numFmtId="0" fontId="1" fillId="0" borderId="0" xfId="0" applyFont="1" applyAlignment="1">
      <alignment vertical="center"/>
    </xf>
    <xf numFmtId="0" fontId="7" fillId="0" borderId="0" xfId="0" applyFont="1" applyAlignment="1">
      <alignment horizontal="left" vertical="center" wrapText="1"/>
    </xf>
    <xf numFmtId="0" fontId="57" fillId="0" borderId="0" xfId="0" applyFont="1" applyAlignment="1">
      <alignment vertical="center"/>
    </xf>
    <xf numFmtId="0" fontId="0" fillId="0" borderId="0" xfId="0" applyAlignment="1">
      <alignment horizontal="center" vertical="center" wrapText="1"/>
    </xf>
    <xf numFmtId="0" fontId="7" fillId="0" borderId="0" xfId="0" applyFont="1" applyAlignment="1">
      <alignment horizontal="left" vertical="center" wrapText="1"/>
    </xf>
    <xf numFmtId="0" fontId="0" fillId="0" borderId="0" xfId="0" applyAlignment="1">
      <alignment vertical="center" wrapText="1"/>
    </xf>
    <xf numFmtId="0" fontId="8" fillId="0" borderId="0" xfId="0" applyFont="1" applyAlignment="1">
      <alignment vertical="center"/>
    </xf>
    <xf numFmtId="0" fontId="0" fillId="0" borderId="0" xfId="0"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0" fillId="0" borderId="12" xfId="0" applyFont="1" applyBorder="1" applyAlignment="1">
      <alignment horizontal="center" vertical="center"/>
    </xf>
    <xf numFmtId="0" fontId="8" fillId="0" borderId="12" xfId="0" applyFont="1" applyBorder="1" applyAlignment="1">
      <alignment horizontal="center" vertical="center"/>
    </xf>
    <xf numFmtId="0" fontId="11" fillId="0" borderId="13" xfId="0" applyFont="1" applyBorder="1" applyAlignment="1">
      <alignment horizontal="center" vertical="center" wrapText="1"/>
    </xf>
    <xf numFmtId="0" fontId="11" fillId="0" borderId="12" xfId="0" applyFont="1" applyBorder="1" applyAlignment="1">
      <alignment horizontal="center" vertical="center"/>
    </xf>
    <xf numFmtId="0" fontId="11" fillId="0" borderId="12" xfId="0" applyFont="1" applyBorder="1" applyAlignment="1">
      <alignment horizontal="center" vertical="center"/>
    </xf>
    <xf numFmtId="0" fontId="7" fillId="0" borderId="12" xfId="0" applyFont="1" applyBorder="1" applyAlignment="1">
      <alignment vertical="center" wrapText="1"/>
    </xf>
    <xf numFmtId="0" fontId="0" fillId="0" borderId="12" xfId="0" applyBorder="1" applyAlignment="1">
      <alignment vertical="center"/>
    </xf>
    <xf numFmtId="0" fontId="11" fillId="0" borderId="14" xfId="0" applyFont="1" applyBorder="1" applyAlignment="1">
      <alignment horizontal="center" vertical="center" wrapText="1"/>
    </xf>
    <xf numFmtId="0" fontId="1" fillId="0" borderId="12" xfId="0" applyFont="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11"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2" xfId="0" applyFont="1" applyBorder="1" applyAlignment="1">
      <alignment vertical="center"/>
    </xf>
    <xf numFmtId="0" fontId="11"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13" fillId="0" borderId="0" xfId="0" applyNumberFormat="1" applyFont="1" applyAlignment="1">
      <alignment horizontal="center" vertical="center"/>
    </xf>
    <xf numFmtId="0" fontId="7" fillId="0" borderId="0" xfId="0" applyFont="1" applyAlignment="1">
      <alignment vertical="center"/>
    </xf>
    <xf numFmtId="0" fontId="58" fillId="34" borderId="16" xfId="0" applyFont="1" applyFill="1" applyBorder="1" applyAlignment="1">
      <alignment horizontal="center" vertical="center" wrapText="1"/>
    </xf>
    <xf numFmtId="0" fontId="58" fillId="34" borderId="17" xfId="0" applyFont="1" applyFill="1" applyBorder="1" applyAlignment="1">
      <alignment horizontal="center" vertical="center" wrapText="1"/>
    </xf>
    <xf numFmtId="0" fontId="59" fillId="34" borderId="18" xfId="0" applyFont="1" applyFill="1" applyBorder="1" applyAlignment="1">
      <alignment horizontal="center" vertical="center" wrapText="1"/>
    </xf>
    <xf numFmtId="0" fontId="59" fillId="34" borderId="19" xfId="0" applyFont="1" applyFill="1" applyBorder="1" applyAlignment="1">
      <alignment horizontal="center" vertical="center" wrapText="1"/>
    </xf>
    <xf numFmtId="0" fontId="59" fillId="34" borderId="20" xfId="0" applyFont="1" applyFill="1" applyBorder="1" applyAlignment="1">
      <alignment horizontal="center" vertical="center" wrapText="1"/>
    </xf>
    <xf numFmtId="0" fontId="59" fillId="34" borderId="19" xfId="0" applyFont="1" applyFill="1" applyBorder="1" applyAlignment="1">
      <alignment horizontal="justify" vertical="center" wrapText="1"/>
    </xf>
    <xf numFmtId="0" fontId="59" fillId="34" borderId="21" xfId="0" applyFont="1" applyFill="1" applyBorder="1" applyAlignment="1">
      <alignment horizontal="left" vertical="center" wrapText="1"/>
    </xf>
    <xf numFmtId="0" fontId="59" fillId="34" borderId="22" xfId="0" applyFont="1" applyFill="1" applyBorder="1" applyAlignment="1">
      <alignment horizontal="left" vertical="center" wrapText="1"/>
    </xf>
    <xf numFmtId="0" fontId="59" fillId="34" borderId="23" xfId="0" applyFont="1" applyFill="1" applyBorder="1" applyAlignment="1">
      <alignment horizontal="center" vertical="center" wrapText="1"/>
    </xf>
    <xf numFmtId="0" fontId="59" fillId="34" borderId="24" xfId="0" applyFont="1" applyFill="1" applyBorder="1" applyAlignment="1">
      <alignment horizontal="left" vertical="center" wrapText="1"/>
    </xf>
    <xf numFmtId="0" fontId="59" fillId="34" borderId="21" xfId="0" applyFont="1" applyFill="1" applyBorder="1" applyAlignment="1">
      <alignment horizontal="justify" vertical="center" wrapText="1"/>
    </xf>
    <xf numFmtId="0" fontId="59" fillId="34" borderId="22" xfId="0" applyFont="1" applyFill="1" applyBorder="1" applyAlignment="1">
      <alignment horizontal="justify" vertical="center" wrapText="1"/>
    </xf>
    <xf numFmtId="0" fontId="59" fillId="34" borderId="24" xfId="0" applyFont="1" applyFill="1" applyBorder="1" applyAlignment="1">
      <alignment horizontal="justify" vertical="center" wrapText="1"/>
    </xf>
    <xf numFmtId="0" fontId="59" fillId="34" borderId="25" xfId="0" applyFont="1" applyFill="1" applyBorder="1" applyAlignment="1">
      <alignment horizontal="center" vertical="center" wrapText="1"/>
    </xf>
    <xf numFmtId="0" fontId="0" fillId="34" borderId="21" xfId="0" applyFill="1" applyBorder="1" applyAlignment="1">
      <alignment vertical="center"/>
    </xf>
    <xf numFmtId="0" fontId="59" fillId="34" borderId="26" xfId="0" applyFont="1" applyFill="1" applyBorder="1" applyAlignment="1">
      <alignment horizontal="center" vertical="center" wrapText="1"/>
    </xf>
    <xf numFmtId="0" fontId="59" fillId="33" borderId="19" xfId="0" applyFont="1" applyFill="1" applyBorder="1" applyAlignment="1">
      <alignment horizontal="center" vertical="center" wrapText="1"/>
    </xf>
    <xf numFmtId="0" fontId="59" fillId="34" borderId="19" xfId="0" applyFont="1" applyFill="1" applyBorder="1" applyAlignment="1">
      <alignment horizontal="left" vertical="center" wrapText="1"/>
    </xf>
    <xf numFmtId="0" fontId="16" fillId="0" borderId="0" xfId="0" applyFont="1" applyFill="1" applyAlignment="1">
      <alignment vertical="center"/>
    </xf>
    <xf numFmtId="0" fontId="16" fillId="0" borderId="0" xfId="0" applyFont="1" applyFill="1" applyAlignment="1">
      <alignment vertical="center"/>
    </xf>
    <xf numFmtId="0" fontId="16"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8" fillId="0" borderId="0" xfId="0" applyFont="1" applyFill="1" applyAlignment="1">
      <alignment horizontal="center" vertical="center"/>
    </xf>
    <xf numFmtId="0" fontId="16" fillId="0" borderId="12"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2" xfId="0" applyFont="1" applyFill="1" applyBorder="1" applyAlignment="1">
      <alignment horizontal="justify" vertical="center" wrapText="1"/>
    </xf>
    <xf numFmtId="0" fontId="16" fillId="0" borderId="12" xfId="0" applyFont="1" applyFill="1" applyBorder="1" applyAlignment="1">
      <alignment horizontal="left" vertical="center" wrapText="1"/>
    </xf>
    <xf numFmtId="0" fontId="16" fillId="0" borderId="12"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2" xfId="0" applyFont="1" applyFill="1" applyBorder="1" applyAlignment="1">
      <alignment horizontal="center" vertical="center"/>
    </xf>
    <xf numFmtId="0" fontId="0" fillId="0" borderId="12" xfId="0" applyFont="1" applyFill="1" applyBorder="1" applyAlignment="1">
      <alignment vertical="center"/>
    </xf>
    <xf numFmtId="0" fontId="60" fillId="0" borderId="12" xfId="0" applyFont="1" applyFill="1" applyBorder="1" applyAlignment="1">
      <alignment horizontal="center" vertical="center" wrapText="1"/>
    </xf>
    <xf numFmtId="0" fontId="16" fillId="0" borderId="12" xfId="0" applyFont="1" applyFill="1" applyBorder="1" applyAlignment="1">
      <alignment vertical="center" wrapText="1"/>
    </xf>
    <xf numFmtId="0" fontId="16" fillId="0" borderId="12" xfId="0" applyFont="1" applyFill="1" applyBorder="1" applyAlignment="1">
      <alignment vertical="center" wrapText="1"/>
    </xf>
    <xf numFmtId="0" fontId="16" fillId="0" borderId="0" xfId="0" applyFont="1" applyFill="1" applyAlignment="1">
      <alignmen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常规_宏-2017年度绩效监控资料-163网站供下载"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9"/>
  <sheetViews>
    <sheetView tabSelected="1" zoomScale="115" zoomScaleNormal="115" zoomScaleSheetLayoutView="100" workbookViewId="0" topLeftCell="B1">
      <selection activeCell="K7" sqref="K7"/>
    </sheetView>
  </sheetViews>
  <sheetFormatPr defaultColWidth="9.00390625" defaultRowHeight="14.25"/>
  <cols>
    <col min="1" max="1" width="6.125" style="72" customWidth="1"/>
    <col min="2" max="2" width="6.00390625" style="72" customWidth="1"/>
    <col min="3" max="3" width="5.375" style="72" customWidth="1"/>
    <col min="4" max="4" width="7.625" style="72" customWidth="1"/>
    <col min="5" max="5" width="5.125" style="72" customWidth="1"/>
    <col min="6" max="6" width="26.375" style="72" customWidth="1"/>
    <col min="7" max="7" width="35.50390625" style="72" customWidth="1"/>
    <col min="8" max="8" width="5.375" style="73" customWidth="1"/>
    <col min="9" max="9" width="36.75390625" style="72" customWidth="1"/>
    <col min="10" max="16384" width="9.00390625" style="72" customWidth="1"/>
  </cols>
  <sheetData>
    <row r="1" ht="14.25">
      <c r="A1" s="69" t="s">
        <v>0</v>
      </c>
    </row>
    <row r="2" spans="1:9" ht="14.25">
      <c r="A2" s="74" t="s">
        <v>1</v>
      </c>
      <c r="B2" s="74"/>
      <c r="C2" s="74"/>
      <c r="D2" s="74"/>
      <c r="E2" s="74"/>
      <c r="F2" s="74"/>
      <c r="G2" s="74"/>
      <c r="H2" s="74"/>
      <c r="I2" s="74"/>
    </row>
    <row r="3" spans="1:9" ht="16.5" customHeight="1">
      <c r="A3" s="74" t="s">
        <v>2</v>
      </c>
      <c r="B3" s="74"/>
      <c r="C3" s="74"/>
      <c r="D3" s="74"/>
      <c r="E3" s="74"/>
      <c r="F3" s="74"/>
      <c r="G3" s="74"/>
      <c r="H3" s="74"/>
      <c r="I3" s="74"/>
    </row>
    <row r="4" spans="1:9" ht="7.5" customHeight="1">
      <c r="A4" s="74"/>
      <c r="B4" s="74"/>
      <c r="C4" s="74"/>
      <c r="D4" s="74"/>
      <c r="E4" s="74"/>
      <c r="F4" s="74"/>
      <c r="G4" s="74"/>
      <c r="H4" s="74"/>
      <c r="I4" s="74"/>
    </row>
    <row r="5" spans="1:9" s="69" customFormat="1" ht="18" customHeight="1">
      <c r="A5" s="75" t="s">
        <v>3</v>
      </c>
      <c r="B5" s="75" t="s">
        <v>4</v>
      </c>
      <c r="C5" s="75" t="s">
        <v>5</v>
      </c>
      <c r="D5" s="75" t="s">
        <v>6</v>
      </c>
      <c r="E5" s="75" t="s">
        <v>5</v>
      </c>
      <c r="F5" s="75" t="s">
        <v>7</v>
      </c>
      <c r="G5" s="75" t="s">
        <v>8</v>
      </c>
      <c r="H5" s="75" t="s">
        <v>9</v>
      </c>
      <c r="I5" s="75" t="s">
        <v>10</v>
      </c>
    </row>
    <row r="6" spans="1:9" s="70" customFormat="1" ht="63">
      <c r="A6" s="76" t="s">
        <v>11</v>
      </c>
      <c r="B6" s="77" t="s">
        <v>12</v>
      </c>
      <c r="C6" s="78">
        <v>6</v>
      </c>
      <c r="D6" s="76" t="s">
        <v>13</v>
      </c>
      <c r="E6" s="76">
        <v>3</v>
      </c>
      <c r="F6" s="79" t="s">
        <v>14</v>
      </c>
      <c r="G6" s="80" t="s">
        <v>15</v>
      </c>
      <c r="H6" s="76">
        <v>3</v>
      </c>
      <c r="I6" s="92" t="s">
        <v>16</v>
      </c>
    </row>
    <row r="7" spans="1:9" s="70" customFormat="1" ht="45" customHeight="1">
      <c r="A7" s="81"/>
      <c r="B7" s="82"/>
      <c r="C7" s="78"/>
      <c r="D7" s="76" t="s">
        <v>17</v>
      </c>
      <c r="E7" s="76">
        <v>3</v>
      </c>
      <c r="F7" s="79" t="s">
        <v>18</v>
      </c>
      <c r="G7" s="80" t="s">
        <v>19</v>
      </c>
      <c r="H7" s="76">
        <v>3</v>
      </c>
      <c r="I7" s="92" t="s">
        <v>20</v>
      </c>
    </row>
    <row r="8" spans="1:9" s="70" customFormat="1" ht="51.75" customHeight="1">
      <c r="A8" s="81"/>
      <c r="B8" s="83" t="s">
        <v>21</v>
      </c>
      <c r="C8" s="84">
        <v>6</v>
      </c>
      <c r="D8" s="76" t="s">
        <v>22</v>
      </c>
      <c r="E8" s="76">
        <v>3</v>
      </c>
      <c r="F8" s="79" t="s">
        <v>23</v>
      </c>
      <c r="G8" s="80" t="s">
        <v>24</v>
      </c>
      <c r="H8" s="76">
        <v>2</v>
      </c>
      <c r="I8" s="92" t="s">
        <v>25</v>
      </c>
    </row>
    <row r="9" spans="1:9" s="70" customFormat="1" ht="64.5" customHeight="1">
      <c r="A9" s="81"/>
      <c r="B9" s="85"/>
      <c r="C9" s="86"/>
      <c r="D9" s="76" t="s">
        <v>26</v>
      </c>
      <c r="E9" s="76">
        <v>3</v>
      </c>
      <c r="F9" s="79" t="s">
        <v>27</v>
      </c>
      <c r="G9" s="79" t="s">
        <v>28</v>
      </c>
      <c r="H9" s="76">
        <v>1</v>
      </c>
      <c r="I9" s="92" t="s">
        <v>29</v>
      </c>
    </row>
    <row r="10" spans="1:9" s="70" customFormat="1" ht="42">
      <c r="A10" s="81"/>
      <c r="B10" s="76" t="s">
        <v>30</v>
      </c>
      <c r="C10" s="78">
        <v>8</v>
      </c>
      <c r="D10" s="76" t="s">
        <v>31</v>
      </c>
      <c r="E10" s="76">
        <v>4</v>
      </c>
      <c r="F10" s="79" t="s">
        <v>32</v>
      </c>
      <c r="G10" s="79" t="s">
        <v>33</v>
      </c>
      <c r="H10" s="87">
        <v>3</v>
      </c>
      <c r="I10" s="93" t="s">
        <v>34</v>
      </c>
    </row>
    <row r="11" spans="1:9" s="70" customFormat="1" ht="46.5" customHeight="1">
      <c r="A11" s="81"/>
      <c r="B11" s="81"/>
      <c r="C11" s="78"/>
      <c r="D11" s="76" t="s">
        <v>35</v>
      </c>
      <c r="E11" s="76">
        <v>4</v>
      </c>
      <c r="F11" s="79" t="s">
        <v>36</v>
      </c>
      <c r="G11" s="79" t="s">
        <v>37</v>
      </c>
      <c r="H11" s="87">
        <v>4</v>
      </c>
      <c r="I11" s="92" t="s">
        <v>38</v>
      </c>
    </row>
    <row r="12" spans="1:9" s="70" customFormat="1" ht="33.75" customHeight="1">
      <c r="A12" s="76" t="s">
        <v>39</v>
      </c>
      <c r="B12" s="83" t="s">
        <v>40</v>
      </c>
      <c r="C12" s="83">
        <v>12</v>
      </c>
      <c r="D12" s="77" t="s">
        <v>41</v>
      </c>
      <c r="E12" s="77">
        <v>4</v>
      </c>
      <c r="F12" s="79" t="s">
        <v>42</v>
      </c>
      <c r="G12" s="79" t="s">
        <v>43</v>
      </c>
      <c r="H12" s="87">
        <v>4</v>
      </c>
      <c r="I12" s="92" t="s">
        <v>44</v>
      </c>
    </row>
    <row r="13" spans="1:9" s="70" customFormat="1" ht="43.5" customHeight="1">
      <c r="A13" s="81"/>
      <c r="B13" s="88"/>
      <c r="C13" s="88"/>
      <c r="D13" s="77" t="s">
        <v>45</v>
      </c>
      <c r="E13" s="77">
        <v>4</v>
      </c>
      <c r="F13" s="79" t="s">
        <v>46</v>
      </c>
      <c r="G13" s="79" t="s">
        <v>47</v>
      </c>
      <c r="H13" s="87">
        <v>3.13</v>
      </c>
      <c r="I13" s="92" t="s">
        <v>48</v>
      </c>
    </row>
    <row r="14" spans="1:9" s="70" customFormat="1" ht="52.5">
      <c r="A14" s="81"/>
      <c r="B14" s="85"/>
      <c r="C14" s="85"/>
      <c r="D14" s="76" t="s">
        <v>49</v>
      </c>
      <c r="E14" s="76">
        <v>4</v>
      </c>
      <c r="F14" s="79" t="s">
        <v>50</v>
      </c>
      <c r="G14" s="79" t="s">
        <v>51</v>
      </c>
      <c r="H14" s="87">
        <v>2</v>
      </c>
      <c r="I14" s="92" t="s">
        <v>52</v>
      </c>
    </row>
    <row r="15" spans="1:10" s="70" customFormat="1" ht="69.75" customHeight="1">
      <c r="A15" s="81"/>
      <c r="B15" s="76" t="s">
        <v>53</v>
      </c>
      <c r="C15" s="76">
        <v>8</v>
      </c>
      <c r="D15" s="76" t="s">
        <v>54</v>
      </c>
      <c r="E15" s="76">
        <v>4</v>
      </c>
      <c r="F15" s="79" t="s">
        <v>55</v>
      </c>
      <c r="G15" s="79" t="s">
        <v>56</v>
      </c>
      <c r="H15" s="89">
        <v>2</v>
      </c>
      <c r="I15" s="93" t="s">
        <v>57</v>
      </c>
      <c r="J15" s="94"/>
    </row>
    <row r="16" spans="1:9" s="70" customFormat="1" ht="112.5" customHeight="1">
      <c r="A16" s="81"/>
      <c r="B16" s="76"/>
      <c r="C16" s="76"/>
      <c r="D16" s="76" t="s">
        <v>58</v>
      </c>
      <c r="E16" s="76">
        <v>4</v>
      </c>
      <c r="F16" s="79" t="s">
        <v>59</v>
      </c>
      <c r="G16" s="79" t="s">
        <v>60</v>
      </c>
      <c r="H16" s="89">
        <v>1</v>
      </c>
      <c r="I16" s="93" t="s">
        <v>61</v>
      </c>
    </row>
    <row r="17" spans="1:9" s="70" customFormat="1" ht="42" customHeight="1">
      <c r="A17" s="88" t="s">
        <v>62</v>
      </c>
      <c r="B17" s="88" t="s">
        <v>63</v>
      </c>
      <c r="C17" s="88">
        <v>15</v>
      </c>
      <c r="D17" s="76" t="s">
        <v>64</v>
      </c>
      <c r="E17" s="77">
        <v>3</v>
      </c>
      <c r="F17" s="79" t="s">
        <v>65</v>
      </c>
      <c r="G17" s="79" t="s">
        <v>66</v>
      </c>
      <c r="H17" s="87">
        <v>3</v>
      </c>
      <c r="I17" s="92" t="s">
        <v>67</v>
      </c>
    </row>
    <row r="18" spans="1:9" s="70" customFormat="1" ht="45.75" customHeight="1">
      <c r="A18" s="88"/>
      <c r="B18" s="88"/>
      <c r="C18" s="88"/>
      <c r="D18" s="76" t="s">
        <v>68</v>
      </c>
      <c r="E18" s="77">
        <v>3</v>
      </c>
      <c r="F18" s="79" t="s">
        <v>69</v>
      </c>
      <c r="G18" s="79" t="s">
        <v>66</v>
      </c>
      <c r="H18" s="87">
        <v>3</v>
      </c>
      <c r="I18" s="92" t="s">
        <v>70</v>
      </c>
    </row>
    <row r="19" spans="1:9" s="70" customFormat="1" ht="45.75" customHeight="1">
      <c r="A19" s="88"/>
      <c r="B19" s="88"/>
      <c r="C19" s="88"/>
      <c r="D19" s="76" t="s">
        <v>71</v>
      </c>
      <c r="E19" s="77">
        <v>3</v>
      </c>
      <c r="F19" s="79" t="s">
        <v>72</v>
      </c>
      <c r="G19" s="79" t="s">
        <v>66</v>
      </c>
      <c r="H19" s="87">
        <v>3</v>
      </c>
      <c r="I19" s="92" t="s">
        <v>73</v>
      </c>
    </row>
    <row r="20" spans="1:9" s="70" customFormat="1" ht="45.75" customHeight="1">
      <c r="A20" s="88"/>
      <c r="B20" s="88"/>
      <c r="C20" s="88"/>
      <c r="D20" s="76" t="s">
        <v>74</v>
      </c>
      <c r="E20" s="77">
        <v>3</v>
      </c>
      <c r="F20" s="79" t="s">
        <v>75</v>
      </c>
      <c r="G20" s="79" t="s">
        <v>66</v>
      </c>
      <c r="H20" s="87">
        <v>3</v>
      </c>
      <c r="I20" s="92" t="s">
        <v>76</v>
      </c>
    </row>
    <row r="21" spans="1:9" s="70" customFormat="1" ht="45.75" customHeight="1">
      <c r="A21" s="88"/>
      <c r="B21" s="88"/>
      <c r="C21" s="88"/>
      <c r="D21" s="76" t="s">
        <v>77</v>
      </c>
      <c r="E21" s="77">
        <v>3</v>
      </c>
      <c r="F21" s="79" t="s">
        <v>78</v>
      </c>
      <c r="G21" s="79" t="s">
        <v>66</v>
      </c>
      <c r="H21" s="87">
        <v>3</v>
      </c>
      <c r="I21" s="92" t="s">
        <v>79</v>
      </c>
    </row>
    <row r="22" spans="1:10" s="70" customFormat="1" ht="64.5" customHeight="1">
      <c r="A22" s="88"/>
      <c r="B22" s="83" t="s">
        <v>80</v>
      </c>
      <c r="C22" s="83">
        <v>5</v>
      </c>
      <c r="D22" s="77" t="s">
        <v>81</v>
      </c>
      <c r="E22" s="83">
        <v>5</v>
      </c>
      <c r="F22" s="79" t="s">
        <v>82</v>
      </c>
      <c r="G22" s="79" t="s">
        <v>83</v>
      </c>
      <c r="H22" s="87">
        <v>4</v>
      </c>
      <c r="I22" s="92" t="s">
        <v>84</v>
      </c>
      <c r="J22" s="94"/>
    </row>
    <row r="23" spans="1:9" s="71" customFormat="1" ht="42.75" customHeight="1">
      <c r="A23" s="88"/>
      <c r="B23" s="83" t="s">
        <v>85</v>
      </c>
      <c r="C23" s="83">
        <v>5</v>
      </c>
      <c r="D23" s="77" t="s">
        <v>86</v>
      </c>
      <c r="E23" s="83">
        <v>5</v>
      </c>
      <c r="F23" s="79" t="s">
        <v>87</v>
      </c>
      <c r="G23" s="79" t="s">
        <v>88</v>
      </c>
      <c r="H23" s="89">
        <v>5</v>
      </c>
      <c r="I23" s="93" t="s">
        <v>89</v>
      </c>
    </row>
    <row r="24" spans="1:9" s="70" customFormat="1" ht="42.75" customHeight="1">
      <c r="A24" s="85"/>
      <c r="B24" s="83" t="s">
        <v>90</v>
      </c>
      <c r="C24" s="83">
        <v>5</v>
      </c>
      <c r="D24" s="77" t="s">
        <v>91</v>
      </c>
      <c r="E24" s="83">
        <v>5</v>
      </c>
      <c r="F24" s="80" t="s">
        <v>92</v>
      </c>
      <c r="G24" s="79" t="s">
        <v>93</v>
      </c>
      <c r="H24" s="87">
        <v>5</v>
      </c>
      <c r="I24" s="92" t="s">
        <v>94</v>
      </c>
    </row>
    <row r="25" spans="1:9" s="70" customFormat="1" ht="66.75" customHeight="1">
      <c r="A25" s="77" t="s">
        <v>95</v>
      </c>
      <c r="B25" s="83" t="s">
        <v>96</v>
      </c>
      <c r="C25" s="83">
        <v>8</v>
      </c>
      <c r="D25" s="77" t="s">
        <v>97</v>
      </c>
      <c r="E25" s="77">
        <v>8</v>
      </c>
      <c r="F25" s="80" t="s">
        <v>98</v>
      </c>
      <c r="G25" s="79" t="s">
        <v>99</v>
      </c>
      <c r="H25" s="87">
        <v>7</v>
      </c>
      <c r="I25" s="92" t="s">
        <v>100</v>
      </c>
    </row>
    <row r="26" spans="1:9" s="70" customFormat="1" ht="54" customHeight="1">
      <c r="A26" s="77"/>
      <c r="B26" s="83" t="s">
        <v>101</v>
      </c>
      <c r="C26" s="83">
        <v>8</v>
      </c>
      <c r="D26" s="77" t="s">
        <v>102</v>
      </c>
      <c r="E26" s="77">
        <v>8</v>
      </c>
      <c r="F26" s="80" t="s">
        <v>103</v>
      </c>
      <c r="G26" s="79" t="s">
        <v>99</v>
      </c>
      <c r="H26" s="87">
        <v>6</v>
      </c>
      <c r="I26" s="92" t="s">
        <v>104</v>
      </c>
    </row>
    <row r="27" spans="1:9" s="70" customFormat="1" ht="60.75" customHeight="1">
      <c r="A27" s="82"/>
      <c r="B27" s="83" t="s">
        <v>105</v>
      </c>
      <c r="C27" s="83">
        <v>8</v>
      </c>
      <c r="D27" s="76" t="s">
        <v>106</v>
      </c>
      <c r="E27" s="77">
        <v>8</v>
      </c>
      <c r="F27" s="80" t="s">
        <v>107</v>
      </c>
      <c r="G27" s="79" t="s">
        <v>108</v>
      </c>
      <c r="H27" s="89">
        <v>6</v>
      </c>
      <c r="I27" s="93" t="s">
        <v>109</v>
      </c>
    </row>
    <row r="28" spans="1:9" s="70" customFormat="1" ht="42.75" customHeight="1">
      <c r="A28" s="82"/>
      <c r="B28" s="83" t="s">
        <v>110</v>
      </c>
      <c r="C28" s="83">
        <v>6</v>
      </c>
      <c r="D28" s="77" t="s">
        <v>111</v>
      </c>
      <c r="E28" s="77">
        <v>6</v>
      </c>
      <c r="F28" s="79" t="s">
        <v>112</v>
      </c>
      <c r="G28" s="79" t="s">
        <v>113</v>
      </c>
      <c r="H28" s="89">
        <v>6</v>
      </c>
      <c r="I28" s="93" t="s">
        <v>114</v>
      </c>
    </row>
    <row r="29" spans="1:9" ht="22.5" customHeight="1">
      <c r="A29" s="90"/>
      <c r="B29" s="91"/>
      <c r="C29" s="91">
        <f>SUM(C6:C28)</f>
        <v>100</v>
      </c>
      <c r="D29" s="91"/>
      <c r="E29" s="91">
        <f>SUM(E6:E28)</f>
        <v>100</v>
      </c>
      <c r="F29" s="91"/>
      <c r="G29" s="91"/>
      <c r="H29" s="91">
        <f>SUM(H6:H28)</f>
        <v>82.13</v>
      </c>
      <c r="I29" s="91"/>
    </row>
  </sheetData>
  <sheetProtection/>
  <protectedRanges>
    <protectedRange sqref="D25:E25" name="区域16_1"/>
  </protectedRanges>
  <mergeCells count="18">
    <mergeCell ref="A2:I2"/>
    <mergeCell ref="A3:I3"/>
    <mergeCell ref="A6:A11"/>
    <mergeCell ref="A12:A16"/>
    <mergeCell ref="A17:A24"/>
    <mergeCell ref="A25:A28"/>
    <mergeCell ref="B6:B7"/>
    <mergeCell ref="B8:B9"/>
    <mergeCell ref="B10:B11"/>
    <mergeCell ref="B12:B14"/>
    <mergeCell ref="B15:B16"/>
    <mergeCell ref="B17:B21"/>
    <mergeCell ref="C6:C7"/>
    <mergeCell ref="C8:C9"/>
    <mergeCell ref="C10:C11"/>
    <mergeCell ref="C12:C14"/>
    <mergeCell ref="C15:C16"/>
    <mergeCell ref="C17:C21"/>
  </mergeCells>
  <printOptions/>
  <pageMargins left="0.5506944444444445" right="0.5506944444444445" top="0.7083333333333334" bottom="0.5902777777777778" header="0.5118055555555555" footer="0.3541666666666667"/>
  <pageSetup fitToHeight="0" fitToWidth="1" horizontalDpi="600" verticalDpi="600" orientation="landscape" paperSize="9" scale="94"/>
  <headerFooter scaleWithDoc="0" alignWithMargins="0">
    <oddFooter>&amp;C&amp;"Times New Roman"&amp;P+15</oddFooter>
  </headerFooter>
</worksheet>
</file>

<file path=xl/worksheets/sheet2.xml><?xml version="1.0" encoding="utf-8"?>
<worksheet xmlns="http://schemas.openxmlformats.org/spreadsheetml/2006/main" xmlns:r="http://schemas.openxmlformats.org/officeDocument/2006/relationships">
  <dimension ref="A1:E63"/>
  <sheetViews>
    <sheetView zoomScaleSheetLayoutView="100" workbookViewId="0" topLeftCell="A46">
      <selection activeCell="D53" sqref="D53:D54"/>
    </sheetView>
  </sheetViews>
  <sheetFormatPr defaultColWidth="9.00390625" defaultRowHeight="14.25"/>
  <cols>
    <col min="4" max="4" width="32.375" style="0" customWidth="1"/>
    <col min="5" max="5" width="48.25390625" style="0" customWidth="1"/>
  </cols>
  <sheetData>
    <row r="1" spans="1:5" ht="15">
      <c r="A1" s="51" t="s">
        <v>3</v>
      </c>
      <c r="B1" s="52" t="s">
        <v>4</v>
      </c>
      <c r="C1" s="52" t="s">
        <v>6</v>
      </c>
      <c r="D1" s="52" t="s">
        <v>7</v>
      </c>
      <c r="E1" s="52" t="s">
        <v>115</v>
      </c>
    </row>
    <row r="2" spans="1:5" ht="15">
      <c r="A2" s="53" t="s">
        <v>116</v>
      </c>
      <c r="B2" s="54" t="s">
        <v>12</v>
      </c>
      <c r="C2" s="55" t="s">
        <v>13</v>
      </c>
      <c r="D2" s="56" t="s">
        <v>14</v>
      </c>
      <c r="E2" s="57" t="s">
        <v>117</v>
      </c>
    </row>
    <row r="3" spans="1:5" ht="27.75">
      <c r="A3" s="53"/>
      <c r="B3" s="54"/>
      <c r="C3" s="55"/>
      <c r="D3" s="56"/>
      <c r="E3" s="58" t="s">
        <v>118</v>
      </c>
    </row>
    <row r="4" spans="1:5" ht="15">
      <c r="A4" s="53"/>
      <c r="B4" s="54"/>
      <c r="C4" s="55"/>
      <c r="D4" s="56"/>
      <c r="E4" s="58" t="s">
        <v>119</v>
      </c>
    </row>
    <row r="5" spans="1:5" ht="27.75">
      <c r="A5" s="53"/>
      <c r="B5" s="54"/>
      <c r="C5" s="55"/>
      <c r="D5" s="56"/>
      <c r="E5" s="58" t="s">
        <v>120</v>
      </c>
    </row>
    <row r="6" spans="1:5" ht="27.75">
      <c r="A6" s="53"/>
      <c r="B6" s="54"/>
      <c r="C6" s="55"/>
      <c r="D6" s="56"/>
      <c r="E6" s="58" t="s">
        <v>121</v>
      </c>
    </row>
    <row r="7" spans="1:5" ht="27.75">
      <c r="A7" s="53"/>
      <c r="B7" s="54"/>
      <c r="C7" s="59"/>
      <c r="D7" s="56"/>
      <c r="E7" s="60" t="s">
        <v>122</v>
      </c>
    </row>
    <row r="8" spans="1:5" ht="15">
      <c r="A8" s="53"/>
      <c r="B8" s="54"/>
      <c r="C8" s="55" t="s">
        <v>17</v>
      </c>
      <c r="D8" s="56" t="s">
        <v>18</v>
      </c>
      <c r="E8" s="57" t="s">
        <v>117</v>
      </c>
    </row>
    <row r="9" spans="1:5" ht="15">
      <c r="A9" s="53"/>
      <c r="B9" s="54"/>
      <c r="C9" s="55"/>
      <c r="D9" s="56"/>
      <c r="E9" s="58" t="s">
        <v>123</v>
      </c>
    </row>
    <row r="10" spans="1:5" ht="15">
      <c r="A10" s="53"/>
      <c r="B10" s="54"/>
      <c r="C10" s="55"/>
      <c r="D10" s="56"/>
      <c r="E10" s="58" t="s">
        <v>124</v>
      </c>
    </row>
    <row r="11" spans="1:5" ht="27.75">
      <c r="A11" s="53"/>
      <c r="B11" s="54"/>
      <c r="C11" s="59"/>
      <c r="D11" s="56"/>
      <c r="E11" s="60" t="s">
        <v>125</v>
      </c>
    </row>
    <row r="12" spans="1:5" ht="15">
      <c r="A12" s="53"/>
      <c r="B12" s="54" t="s">
        <v>21</v>
      </c>
      <c r="C12" s="55" t="s">
        <v>22</v>
      </c>
      <c r="D12" s="56" t="s">
        <v>23</v>
      </c>
      <c r="E12" s="57" t="s">
        <v>117</v>
      </c>
    </row>
    <row r="13" spans="1:5" ht="15">
      <c r="A13" s="53"/>
      <c r="B13" s="54"/>
      <c r="C13" s="55"/>
      <c r="D13" s="56"/>
      <c r="E13" s="58" t="s">
        <v>126</v>
      </c>
    </row>
    <row r="14" spans="1:5" ht="15">
      <c r="A14" s="53"/>
      <c r="B14" s="54"/>
      <c r="C14" s="55"/>
      <c r="D14" s="56"/>
      <c r="E14" s="58" t="s">
        <v>127</v>
      </c>
    </row>
    <row r="15" spans="1:5" ht="15">
      <c r="A15" s="53"/>
      <c r="B15" s="54"/>
      <c r="C15" s="55"/>
      <c r="D15" s="56"/>
      <c r="E15" s="58" t="s">
        <v>128</v>
      </c>
    </row>
    <row r="16" spans="1:5" ht="15">
      <c r="A16" s="53"/>
      <c r="B16" s="54"/>
      <c r="C16" s="55"/>
      <c r="D16" s="56"/>
      <c r="E16" s="58" t="s">
        <v>129</v>
      </c>
    </row>
    <row r="17" spans="1:5" ht="15">
      <c r="A17" s="53"/>
      <c r="B17" s="54"/>
      <c r="C17" s="59"/>
      <c r="D17" s="56"/>
      <c r="E17" s="60" t="s">
        <v>130</v>
      </c>
    </row>
    <row r="18" spans="1:5" ht="15">
      <c r="A18" s="53"/>
      <c r="B18" s="54" t="s">
        <v>131</v>
      </c>
      <c r="C18" s="55" t="s">
        <v>26</v>
      </c>
      <c r="D18" s="56" t="s">
        <v>27</v>
      </c>
      <c r="E18" s="61" t="s">
        <v>117</v>
      </c>
    </row>
    <row r="19" spans="1:5" ht="15">
      <c r="A19" s="53"/>
      <c r="B19" s="54"/>
      <c r="C19" s="55"/>
      <c r="D19" s="56"/>
      <c r="E19" s="62" t="s">
        <v>132</v>
      </c>
    </row>
    <row r="20" spans="1:5" ht="15">
      <c r="A20" s="53"/>
      <c r="B20" s="54"/>
      <c r="C20" s="55"/>
      <c r="D20" s="56"/>
      <c r="E20" s="62" t="s">
        <v>133</v>
      </c>
    </row>
    <row r="21" spans="1:5" ht="15">
      <c r="A21" s="53"/>
      <c r="B21" s="54"/>
      <c r="C21" s="59"/>
      <c r="D21" s="56"/>
      <c r="E21" s="63" t="s">
        <v>134</v>
      </c>
    </row>
    <row r="22" spans="1:5" ht="15">
      <c r="A22" s="53"/>
      <c r="B22" s="55" t="s">
        <v>30</v>
      </c>
      <c r="C22" s="55" t="s">
        <v>31</v>
      </c>
      <c r="D22" s="56" t="s">
        <v>32</v>
      </c>
      <c r="E22" s="61" t="s">
        <v>117</v>
      </c>
    </row>
    <row r="23" spans="1:5" ht="15">
      <c r="A23" s="53"/>
      <c r="B23" s="55"/>
      <c r="C23" s="55"/>
      <c r="D23" s="56"/>
      <c r="E23" s="62" t="s">
        <v>135</v>
      </c>
    </row>
    <row r="24" spans="1:5" ht="15">
      <c r="A24" s="53"/>
      <c r="B24" s="55"/>
      <c r="C24" s="55"/>
      <c r="D24" s="56"/>
      <c r="E24" s="62" t="s">
        <v>136</v>
      </c>
    </row>
    <row r="25" spans="1:5" ht="15">
      <c r="A25" s="53"/>
      <c r="B25" s="55"/>
      <c r="C25" s="55"/>
      <c r="D25" s="56"/>
      <c r="E25" s="62" t="s">
        <v>137</v>
      </c>
    </row>
    <row r="26" spans="1:5" ht="27.75">
      <c r="A26" s="53"/>
      <c r="B26" s="55"/>
      <c r="C26" s="59"/>
      <c r="D26" s="56"/>
      <c r="E26" s="63" t="s">
        <v>138</v>
      </c>
    </row>
    <row r="27" spans="1:5" ht="15">
      <c r="A27" s="53"/>
      <c r="B27" s="55"/>
      <c r="C27" s="55" t="s">
        <v>35</v>
      </c>
      <c r="D27" s="56" t="s">
        <v>36</v>
      </c>
      <c r="E27" s="61" t="s">
        <v>117</v>
      </c>
    </row>
    <row r="28" spans="1:5" ht="15">
      <c r="A28" s="53"/>
      <c r="B28" s="55"/>
      <c r="C28" s="55"/>
      <c r="D28" s="56"/>
      <c r="E28" s="62" t="s">
        <v>139</v>
      </c>
    </row>
    <row r="29" spans="1:5" ht="27.75">
      <c r="A29" s="64"/>
      <c r="B29" s="59"/>
      <c r="C29" s="59"/>
      <c r="D29" s="56"/>
      <c r="E29" s="63" t="s">
        <v>140</v>
      </c>
    </row>
    <row r="30" spans="1:5" ht="15">
      <c r="A30" s="53" t="s">
        <v>141</v>
      </c>
      <c r="B30" s="54" t="s">
        <v>40</v>
      </c>
      <c r="C30" s="54" t="s">
        <v>41</v>
      </c>
      <c r="D30" s="56" t="s">
        <v>142</v>
      </c>
      <c r="E30" s="61" t="s">
        <v>143</v>
      </c>
    </row>
    <row r="31" spans="1:5" ht="27.75">
      <c r="A31" s="53"/>
      <c r="B31" s="54"/>
      <c r="C31" s="54"/>
      <c r="D31" s="56"/>
      <c r="E31" s="62" t="s">
        <v>144</v>
      </c>
    </row>
    <row r="32" spans="1:5" ht="27.75">
      <c r="A32" s="53"/>
      <c r="B32" s="54"/>
      <c r="C32" s="54"/>
      <c r="D32" s="56"/>
      <c r="E32" s="63" t="s">
        <v>145</v>
      </c>
    </row>
    <row r="33" spans="1:5" ht="15">
      <c r="A33" s="53"/>
      <c r="B33" s="54"/>
      <c r="C33" s="54" t="s">
        <v>45</v>
      </c>
      <c r="D33" s="56" t="s">
        <v>46</v>
      </c>
      <c r="E33" s="61" t="s">
        <v>146</v>
      </c>
    </row>
    <row r="34" spans="1:5" ht="27.75">
      <c r="A34" s="53"/>
      <c r="B34" s="54"/>
      <c r="C34" s="54"/>
      <c r="D34" s="56"/>
      <c r="E34" s="63" t="s">
        <v>147</v>
      </c>
    </row>
    <row r="35" spans="1:5" ht="15">
      <c r="A35" s="53"/>
      <c r="B35" s="54" t="s">
        <v>40</v>
      </c>
      <c r="C35" s="55" t="s">
        <v>49</v>
      </c>
      <c r="D35" s="56" t="s">
        <v>50</v>
      </c>
      <c r="E35" s="61" t="s">
        <v>117</v>
      </c>
    </row>
    <row r="36" spans="1:5" ht="27.75">
      <c r="A36" s="53"/>
      <c r="B36" s="54"/>
      <c r="C36" s="55"/>
      <c r="D36" s="56"/>
      <c r="E36" s="62" t="s">
        <v>148</v>
      </c>
    </row>
    <row r="37" spans="1:5" ht="15">
      <c r="A37" s="53"/>
      <c r="B37" s="54"/>
      <c r="C37" s="55"/>
      <c r="D37" s="56"/>
      <c r="E37" s="62" t="s">
        <v>149</v>
      </c>
    </row>
    <row r="38" spans="1:5" ht="15">
      <c r="A38" s="53"/>
      <c r="B38" s="54"/>
      <c r="C38" s="55"/>
      <c r="D38" s="56"/>
      <c r="E38" s="62" t="s">
        <v>150</v>
      </c>
    </row>
    <row r="39" spans="1:5" ht="15">
      <c r="A39" s="53"/>
      <c r="B39" s="54"/>
      <c r="C39" s="59"/>
      <c r="D39" s="56"/>
      <c r="E39" s="63" t="s">
        <v>151</v>
      </c>
    </row>
    <row r="40" spans="1:5" ht="15">
      <c r="A40" s="53"/>
      <c r="B40" s="55" t="s">
        <v>53</v>
      </c>
      <c r="C40" s="55" t="s">
        <v>54</v>
      </c>
      <c r="D40" s="56" t="s">
        <v>55</v>
      </c>
      <c r="E40" s="61" t="s">
        <v>117</v>
      </c>
    </row>
    <row r="41" spans="1:5" ht="15">
      <c r="A41" s="53"/>
      <c r="B41" s="55"/>
      <c r="C41" s="55"/>
      <c r="D41" s="56"/>
      <c r="E41" s="62" t="s">
        <v>152</v>
      </c>
    </row>
    <row r="42" spans="1:5" ht="15">
      <c r="A42" s="53"/>
      <c r="B42" s="55"/>
      <c r="C42" s="59"/>
      <c r="D42" s="56"/>
      <c r="E42" s="63" t="s">
        <v>153</v>
      </c>
    </row>
    <row r="43" spans="1:5" ht="15">
      <c r="A43" s="53"/>
      <c r="B43" s="55"/>
      <c r="C43" s="55" t="s">
        <v>58</v>
      </c>
      <c r="D43" s="56" t="s">
        <v>59</v>
      </c>
      <c r="E43" s="61" t="s">
        <v>117</v>
      </c>
    </row>
    <row r="44" spans="1:5" ht="15">
      <c r="A44" s="53"/>
      <c r="B44" s="55"/>
      <c r="C44" s="55"/>
      <c r="D44" s="56"/>
      <c r="E44" s="62" t="s">
        <v>154</v>
      </c>
    </row>
    <row r="45" spans="1:5" ht="15">
      <c r="A45" s="53"/>
      <c r="B45" s="55"/>
      <c r="C45" s="55"/>
      <c r="D45" s="56"/>
      <c r="E45" s="62" t="s">
        <v>155</v>
      </c>
    </row>
    <row r="46" spans="1:5" ht="27.75">
      <c r="A46" s="53"/>
      <c r="B46" s="55"/>
      <c r="C46" s="55"/>
      <c r="D46" s="56"/>
      <c r="E46" s="62" t="s">
        <v>156</v>
      </c>
    </row>
    <row r="47" spans="1:5" ht="27.75">
      <c r="A47" s="64"/>
      <c r="B47" s="59"/>
      <c r="C47" s="59"/>
      <c r="D47" s="56"/>
      <c r="E47" s="63" t="s">
        <v>157</v>
      </c>
    </row>
    <row r="48" spans="1:5" ht="15">
      <c r="A48" s="53" t="s">
        <v>158</v>
      </c>
      <c r="B48" s="54" t="s">
        <v>63</v>
      </c>
      <c r="C48" s="54" t="s">
        <v>159</v>
      </c>
      <c r="D48" s="56" t="s">
        <v>160</v>
      </c>
      <c r="E48" s="61" t="s">
        <v>161</v>
      </c>
    </row>
    <row r="49" spans="1:5" ht="27.75">
      <c r="A49" s="53"/>
      <c r="B49" s="54"/>
      <c r="C49" s="54"/>
      <c r="D49" s="56"/>
      <c r="E49" s="62" t="s">
        <v>162</v>
      </c>
    </row>
    <row r="50" spans="1:5" ht="27.75">
      <c r="A50" s="53"/>
      <c r="B50" s="54"/>
      <c r="C50" s="54"/>
      <c r="D50" s="56"/>
      <c r="E50" s="63" t="s">
        <v>163</v>
      </c>
    </row>
    <row r="51" spans="1:5" ht="15">
      <c r="A51" s="53"/>
      <c r="B51" s="54" t="s">
        <v>80</v>
      </c>
      <c r="C51" s="54" t="s">
        <v>164</v>
      </c>
      <c r="D51" s="56" t="s">
        <v>165</v>
      </c>
      <c r="E51" s="61" t="s">
        <v>166</v>
      </c>
    </row>
    <row r="52" spans="1:5" ht="54.75">
      <c r="A52" s="53"/>
      <c r="B52" s="54"/>
      <c r="C52" s="54"/>
      <c r="D52" s="56"/>
      <c r="E52" s="63" t="s">
        <v>167</v>
      </c>
    </row>
    <row r="53" spans="1:5" ht="27.75">
      <c r="A53" s="53"/>
      <c r="B53" s="54" t="s">
        <v>85</v>
      </c>
      <c r="C53" s="54" t="s">
        <v>168</v>
      </c>
      <c r="D53" s="56" t="s">
        <v>169</v>
      </c>
      <c r="E53" s="61" t="s">
        <v>170</v>
      </c>
    </row>
    <row r="54" spans="1:5" ht="27.75">
      <c r="A54" s="53"/>
      <c r="B54" s="54"/>
      <c r="C54" s="54"/>
      <c r="D54" s="56"/>
      <c r="E54" s="63" t="s">
        <v>171</v>
      </c>
    </row>
    <row r="55" spans="1:5" ht="15">
      <c r="A55" s="53"/>
      <c r="B55" s="54" t="s">
        <v>90</v>
      </c>
      <c r="C55" s="54" t="s">
        <v>172</v>
      </c>
      <c r="D55" s="56" t="s">
        <v>173</v>
      </c>
      <c r="E55" s="65"/>
    </row>
    <row r="56" spans="1:5" ht="27.75">
      <c r="A56" s="53"/>
      <c r="B56" s="54"/>
      <c r="C56" s="54"/>
      <c r="D56" s="56"/>
      <c r="E56" s="62" t="s">
        <v>174</v>
      </c>
    </row>
    <row r="57" spans="1:5" ht="27.75">
      <c r="A57" s="53"/>
      <c r="B57" s="54"/>
      <c r="C57" s="54"/>
      <c r="D57" s="56"/>
      <c r="E57" s="62" t="s">
        <v>175</v>
      </c>
    </row>
    <row r="58" spans="1:5" ht="27.75">
      <c r="A58" s="64"/>
      <c r="B58" s="54"/>
      <c r="C58" s="54"/>
      <c r="D58" s="56"/>
      <c r="E58" s="63" t="s">
        <v>176</v>
      </c>
    </row>
    <row r="59" spans="1:5" ht="27.75">
      <c r="A59" s="66" t="s">
        <v>177</v>
      </c>
      <c r="B59" s="54" t="s">
        <v>101</v>
      </c>
      <c r="C59" s="67" t="s">
        <v>101</v>
      </c>
      <c r="D59" s="68" t="s">
        <v>178</v>
      </c>
      <c r="E59" s="56" t="s">
        <v>179</v>
      </c>
    </row>
    <row r="60" spans="1:5" ht="27.75">
      <c r="A60" s="66"/>
      <c r="B60" s="54" t="s">
        <v>96</v>
      </c>
      <c r="C60" s="67" t="s">
        <v>96</v>
      </c>
      <c r="D60" s="68" t="s">
        <v>178</v>
      </c>
      <c r="E60" s="56" t="s">
        <v>180</v>
      </c>
    </row>
    <row r="61" spans="1:5" ht="27.75">
      <c r="A61" s="66"/>
      <c r="B61" s="54" t="s">
        <v>181</v>
      </c>
      <c r="C61" s="67" t="s">
        <v>181</v>
      </c>
      <c r="D61" s="68" t="s">
        <v>178</v>
      </c>
      <c r="E61" s="56" t="s">
        <v>180</v>
      </c>
    </row>
    <row r="62" spans="1:5" ht="27.75">
      <c r="A62" s="66"/>
      <c r="B62" s="54" t="s">
        <v>105</v>
      </c>
      <c r="C62" s="67" t="s">
        <v>105</v>
      </c>
      <c r="D62" s="68" t="s">
        <v>178</v>
      </c>
      <c r="E62" s="56" t="s">
        <v>180</v>
      </c>
    </row>
    <row r="63" spans="1:5" ht="27.75">
      <c r="A63" s="66"/>
      <c r="B63" s="54" t="s">
        <v>110</v>
      </c>
      <c r="C63" s="54" t="s">
        <v>110</v>
      </c>
      <c r="D63" s="56" t="s">
        <v>182</v>
      </c>
      <c r="E63" s="56" t="s">
        <v>180</v>
      </c>
    </row>
  </sheetData>
  <sheetProtection/>
  <mergeCells count="45">
    <mergeCell ref="A2:A29"/>
    <mergeCell ref="A30:A47"/>
    <mergeCell ref="A48:A58"/>
    <mergeCell ref="A59:A63"/>
    <mergeCell ref="B2:B11"/>
    <mergeCell ref="B12:B17"/>
    <mergeCell ref="B18:B21"/>
    <mergeCell ref="B22:B29"/>
    <mergeCell ref="B30:B34"/>
    <mergeCell ref="B35:B39"/>
    <mergeCell ref="B40:B47"/>
    <mergeCell ref="B48:B50"/>
    <mergeCell ref="B51:B52"/>
    <mergeCell ref="B53:B54"/>
    <mergeCell ref="B55:B58"/>
    <mergeCell ref="C2:C7"/>
    <mergeCell ref="C8:C11"/>
    <mergeCell ref="C12:C17"/>
    <mergeCell ref="C18:C21"/>
    <mergeCell ref="C22:C26"/>
    <mergeCell ref="C27:C29"/>
    <mergeCell ref="C30:C32"/>
    <mergeCell ref="C33:C34"/>
    <mergeCell ref="C35:C39"/>
    <mergeCell ref="C40:C42"/>
    <mergeCell ref="C43:C47"/>
    <mergeCell ref="C48:C50"/>
    <mergeCell ref="C51:C52"/>
    <mergeCell ref="C53:C54"/>
    <mergeCell ref="C55:C58"/>
    <mergeCell ref="D2:D7"/>
    <mergeCell ref="D8:D11"/>
    <mergeCell ref="D12:D17"/>
    <mergeCell ref="D18:D21"/>
    <mergeCell ref="D22:D26"/>
    <mergeCell ref="D27:D29"/>
    <mergeCell ref="D30:D32"/>
    <mergeCell ref="D33:D34"/>
    <mergeCell ref="D35:D39"/>
    <mergeCell ref="D40:D42"/>
    <mergeCell ref="D43:D47"/>
    <mergeCell ref="D48:D50"/>
    <mergeCell ref="D51:D52"/>
    <mergeCell ref="D53:D54"/>
    <mergeCell ref="D55:D58"/>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17"/>
  <sheetViews>
    <sheetView zoomScaleSheetLayoutView="100" workbookViewId="0" topLeftCell="A1">
      <selection activeCell="A3" sqref="A3:A10"/>
    </sheetView>
  </sheetViews>
  <sheetFormatPr defaultColWidth="9.00390625" defaultRowHeight="14.25"/>
  <cols>
    <col min="1" max="1" width="16.25390625" style="0" customWidth="1"/>
    <col min="2" max="2" width="20.875" style="25" customWidth="1"/>
    <col min="3" max="3" width="22.625" style="0" customWidth="1"/>
    <col min="4" max="4" width="18.25390625" style="0" customWidth="1"/>
    <col min="5" max="5" width="27.125" style="0" customWidth="1"/>
    <col min="6" max="6" width="13.875" style="0" customWidth="1"/>
    <col min="7" max="8" width="10.00390625" style="0" customWidth="1"/>
  </cols>
  <sheetData>
    <row r="1" spans="1:5" ht="20.25">
      <c r="A1" s="26" t="s">
        <v>183</v>
      </c>
      <c r="B1" s="27"/>
      <c r="C1" s="28"/>
      <c r="D1" s="28"/>
      <c r="E1" s="29"/>
    </row>
    <row r="2" spans="1:8" s="24" customFormat="1" ht="18.75">
      <c r="A2" s="30" t="s">
        <v>184</v>
      </c>
      <c r="B2" s="30" t="s">
        <v>185</v>
      </c>
      <c r="C2" s="30" t="s">
        <v>186</v>
      </c>
      <c r="D2" s="30" t="s">
        <v>187</v>
      </c>
      <c r="E2" s="30" t="s">
        <v>188</v>
      </c>
      <c r="F2" s="31" t="s">
        <v>189</v>
      </c>
      <c r="G2" s="31" t="s">
        <v>190</v>
      </c>
      <c r="H2" s="31" t="s">
        <v>191</v>
      </c>
    </row>
    <row r="3" spans="1:8" ht="39.75" customHeight="1">
      <c r="A3" s="32" t="s">
        <v>192</v>
      </c>
      <c r="B3" s="32">
        <v>121.998</v>
      </c>
      <c r="C3" s="33" t="s">
        <v>193</v>
      </c>
      <c r="D3" s="34">
        <v>41.76</v>
      </c>
      <c r="E3" s="33" t="s">
        <v>194</v>
      </c>
      <c r="F3" s="35" t="s">
        <v>195</v>
      </c>
      <c r="G3" s="36">
        <v>41.76</v>
      </c>
      <c r="H3" s="36">
        <f aca="true" t="shared" si="0" ref="H3:H9">D3-G3</f>
        <v>0</v>
      </c>
    </row>
    <row r="4" spans="1:9" ht="39.75" customHeight="1">
      <c r="A4" s="37"/>
      <c r="B4" s="37"/>
      <c r="C4" s="33" t="s">
        <v>196</v>
      </c>
      <c r="D4" s="34">
        <v>60</v>
      </c>
      <c r="E4" s="33" t="s">
        <v>197</v>
      </c>
      <c r="F4" s="35" t="s">
        <v>195</v>
      </c>
      <c r="G4" s="36">
        <v>48</v>
      </c>
      <c r="H4" s="36">
        <f t="shared" si="0"/>
        <v>12</v>
      </c>
      <c r="I4" s="50" t="s">
        <v>198</v>
      </c>
    </row>
    <row r="5" spans="1:10" ht="39.75" customHeight="1">
      <c r="A5" s="37"/>
      <c r="B5" s="37"/>
      <c r="C5" s="33" t="s">
        <v>199</v>
      </c>
      <c r="D5" s="34">
        <v>4.4765</v>
      </c>
      <c r="E5" s="33" t="s">
        <v>200</v>
      </c>
      <c r="F5" s="38" t="s">
        <v>201</v>
      </c>
      <c r="G5" s="38"/>
      <c r="H5" s="36">
        <f t="shared" si="0"/>
        <v>4.4765</v>
      </c>
      <c r="J5" s="12"/>
    </row>
    <row r="6" spans="1:10" ht="39.75" customHeight="1">
      <c r="A6" s="37"/>
      <c r="B6" s="37"/>
      <c r="C6" s="33" t="s">
        <v>202</v>
      </c>
      <c r="D6" s="34">
        <v>1.0376</v>
      </c>
      <c r="E6" s="33" t="s">
        <v>203</v>
      </c>
      <c r="F6" s="39">
        <v>7.238</v>
      </c>
      <c r="G6" s="39"/>
      <c r="H6" s="36">
        <f t="shared" si="0"/>
        <v>1.0376</v>
      </c>
      <c r="J6" s="12" t="s">
        <v>204</v>
      </c>
    </row>
    <row r="7" spans="1:10" ht="39.75" customHeight="1">
      <c r="A7" s="37"/>
      <c r="B7" s="37"/>
      <c r="C7" s="33" t="s">
        <v>205</v>
      </c>
      <c r="D7" s="34">
        <v>1.272</v>
      </c>
      <c r="E7" s="33" t="s">
        <v>206</v>
      </c>
      <c r="F7" s="40"/>
      <c r="G7" s="40"/>
      <c r="H7" s="36">
        <f t="shared" si="0"/>
        <v>1.272</v>
      </c>
      <c r="J7" s="12" t="s">
        <v>207</v>
      </c>
    </row>
    <row r="8" spans="1:10" ht="39.75" customHeight="1">
      <c r="A8" s="37"/>
      <c r="B8" s="37"/>
      <c r="C8" s="33" t="s">
        <v>208</v>
      </c>
      <c r="D8" s="34">
        <v>3</v>
      </c>
      <c r="E8" s="33" t="s">
        <v>209</v>
      </c>
      <c r="F8" s="38" t="s">
        <v>207</v>
      </c>
      <c r="G8" s="38"/>
      <c r="H8" s="36">
        <f t="shared" si="0"/>
        <v>3</v>
      </c>
      <c r="J8" s="12" t="s">
        <v>210</v>
      </c>
    </row>
    <row r="9" spans="1:10" ht="39.75" customHeight="1">
      <c r="A9" s="37"/>
      <c r="B9" s="41"/>
      <c r="C9" s="33" t="s">
        <v>211</v>
      </c>
      <c r="D9" s="34">
        <v>0.0044</v>
      </c>
      <c r="E9" s="33" t="s">
        <v>212</v>
      </c>
      <c r="F9" s="36"/>
      <c r="G9" s="36"/>
      <c r="H9" s="36">
        <f t="shared" si="0"/>
        <v>0.0044</v>
      </c>
      <c r="J9" s="12" t="s">
        <v>213</v>
      </c>
    </row>
    <row r="10" spans="1:8" ht="39.75" customHeight="1">
      <c r="A10" s="41"/>
      <c r="B10" s="42" t="s">
        <v>214</v>
      </c>
      <c r="C10" s="43"/>
      <c r="D10" s="42">
        <f>SUM(D3:D9)</f>
        <v>111.5505</v>
      </c>
      <c r="E10" s="42"/>
      <c r="F10" s="42">
        <f>SUM(F3:F9)</f>
        <v>7.238</v>
      </c>
      <c r="G10" s="42">
        <f>SUM(G3:G9)</f>
        <v>89.75999999999999</v>
      </c>
      <c r="H10" s="42"/>
    </row>
    <row r="11" spans="1:5" ht="39.75" customHeight="1">
      <c r="A11" s="44"/>
      <c r="B11" s="45"/>
      <c r="C11" s="46"/>
      <c r="D11" s="45"/>
      <c r="E11" s="45"/>
    </row>
    <row r="12" spans="1:5" ht="39.75" customHeight="1">
      <c r="A12" s="44"/>
      <c r="B12" s="45"/>
      <c r="C12" s="46"/>
      <c r="D12" s="45"/>
      <c r="E12" s="45"/>
    </row>
    <row r="13" ht="18.75" customHeight="1"/>
    <row r="14" ht="18.75" customHeight="1"/>
    <row r="15" ht="18.75" customHeight="1"/>
    <row r="16" ht="30" customHeight="1">
      <c r="E16" s="47"/>
    </row>
    <row r="17" spans="4:5" ht="30" customHeight="1">
      <c r="D17" s="48"/>
      <c r="E17" s="49"/>
    </row>
  </sheetData>
  <sheetProtection/>
  <mergeCells count="6">
    <mergeCell ref="A1:E1"/>
    <mergeCell ref="B10:C10"/>
    <mergeCell ref="A3:A10"/>
    <mergeCell ref="B3:B9"/>
    <mergeCell ref="F6:F7"/>
    <mergeCell ref="G6:G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23"/>
  <sheetViews>
    <sheetView zoomScaleSheetLayoutView="100" workbookViewId="0" topLeftCell="A1">
      <selection activeCell="A16" sqref="A16:A18"/>
    </sheetView>
  </sheetViews>
  <sheetFormatPr defaultColWidth="9.00390625" defaultRowHeight="14.25"/>
  <cols>
    <col min="1" max="1" width="20.25390625" style="0" customWidth="1"/>
    <col min="2" max="2" width="22.125" style="0" customWidth="1"/>
    <col min="3" max="3" width="19.125" style="0" customWidth="1"/>
    <col min="4" max="4" width="14.375" style="0" customWidth="1"/>
    <col min="5" max="5" width="14.75390625" style="0" customWidth="1"/>
    <col min="6" max="6" width="36.00390625" style="0" customWidth="1"/>
    <col min="7" max="7" width="13.625" style="0" customWidth="1"/>
    <col min="9" max="9" width="26.625" style="0" customWidth="1"/>
  </cols>
  <sheetData>
    <row r="1" spans="2:5" ht="14.25">
      <c r="B1" s="1" t="s">
        <v>215</v>
      </c>
      <c r="C1" s="2"/>
      <c r="D1" s="2"/>
      <c r="E1" s="2">
        <v>38901</v>
      </c>
    </row>
    <row r="2" spans="2:5" ht="14.25">
      <c r="B2" s="1" t="s">
        <v>216</v>
      </c>
      <c r="C2" s="2"/>
      <c r="D2" s="2"/>
      <c r="E2" s="2">
        <v>18269.25</v>
      </c>
    </row>
    <row r="3" spans="2:7" ht="14.25">
      <c r="B3" s="3" t="s">
        <v>217</v>
      </c>
      <c r="C3" s="4"/>
      <c r="D3" s="3" t="s">
        <v>218</v>
      </c>
      <c r="E3" s="4">
        <v>4.7344</v>
      </c>
      <c r="F3" s="4" t="s">
        <v>219</v>
      </c>
      <c r="G3" s="4" t="s">
        <v>220</v>
      </c>
    </row>
    <row r="4" spans="1:8" ht="54.75" customHeight="1">
      <c r="A4" s="5"/>
      <c r="B4" s="6" t="s">
        <v>221</v>
      </c>
      <c r="C4" s="6" t="s">
        <v>222</v>
      </c>
      <c r="D4" s="1" t="s">
        <v>223</v>
      </c>
      <c r="E4" s="1" t="s">
        <v>224</v>
      </c>
      <c r="F4" s="1" t="s">
        <v>225</v>
      </c>
      <c r="G4" s="1" t="s">
        <v>226</v>
      </c>
      <c r="H4" s="1" t="s">
        <v>227</v>
      </c>
    </row>
    <row r="5" spans="2:7" ht="33.75">
      <c r="B5" s="7" t="s">
        <v>228</v>
      </c>
      <c r="C5" s="1" t="s">
        <v>229</v>
      </c>
      <c r="D5" s="8" t="s">
        <v>230</v>
      </c>
      <c r="E5" s="1" t="s">
        <v>231</v>
      </c>
      <c r="F5" s="1" t="s">
        <v>227</v>
      </c>
      <c r="G5" s="2"/>
    </row>
    <row r="6" spans="2:8" ht="14.25">
      <c r="B6" s="7" t="s">
        <v>232</v>
      </c>
      <c r="C6" s="1" t="s">
        <v>233</v>
      </c>
      <c r="D6" s="1" t="s">
        <v>234</v>
      </c>
      <c r="E6" s="1" t="s">
        <v>235</v>
      </c>
      <c r="F6" s="1" t="s">
        <v>236</v>
      </c>
      <c r="G6" s="1" t="s">
        <v>237</v>
      </c>
      <c r="H6" s="9"/>
    </row>
    <row r="7" spans="2:8" ht="22.5">
      <c r="B7" s="7" t="s">
        <v>238</v>
      </c>
      <c r="C7" s="10">
        <v>44470</v>
      </c>
      <c r="D7" s="1" t="s">
        <v>239</v>
      </c>
      <c r="E7" s="8"/>
      <c r="F7" s="8"/>
      <c r="G7" s="1" t="s">
        <v>240</v>
      </c>
      <c r="H7" s="2"/>
    </row>
    <row r="8" spans="2:7" ht="36">
      <c r="B8" s="7" t="s">
        <v>241</v>
      </c>
      <c r="C8" s="11" t="s">
        <v>242</v>
      </c>
      <c r="D8" s="6" t="s">
        <v>243</v>
      </c>
      <c r="E8" s="1" t="s">
        <v>244</v>
      </c>
      <c r="F8" s="6" t="s">
        <v>245</v>
      </c>
      <c r="G8" s="12"/>
    </row>
    <row r="9" spans="2:7" ht="24">
      <c r="B9" s="13" t="s">
        <v>246</v>
      </c>
      <c r="C9" s="14" t="s">
        <v>247</v>
      </c>
      <c r="D9" s="15" t="s">
        <v>248</v>
      </c>
      <c r="E9" s="16" t="s">
        <v>249</v>
      </c>
      <c r="F9" s="16" t="s">
        <v>250</v>
      </c>
      <c r="G9" s="12"/>
    </row>
    <row r="10" spans="2:7" ht="14.25">
      <c r="B10" s="7" t="s">
        <v>251</v>
      </c>
      <c r="C10" s="10"/>
      <c r="D10" s="1"/>
      <c r="E10" s="1" t="s">
        <v>252</v>
      </c>
      <c r="F10" s="1" t="s">
        <v>253</v>
      </c>
      <c r="G10" s="12"/>
    </row>
    <row r="11" spans="2:7" ht="14.25">
      <c r="B11" s="7" t="s">
        <v>254</v>
      </c>
      <c r="C11" s="10"/>
      <c r="D11" s="1" t="s">
        <v>255</v>
      </c>
      <c r="E11" s="1" t="s">
        <v>256</v>
      </c>
      <c r="F11" s="1" t="s">
        <v>257</v>
      </c>
      <c r="G11" s="12"/>
    </row>
    <row r="12" spans="2:7" ht="14.25">
      <c r="B12" s="13"/>
      <c r="C12" s="14"/>
      <c r="D12" s="12"/>
      <c r="E12" s="16"/>
      <c r="F12" s="16"/>
      <c r="G12" s="12"/>
    </row>
    <row r="13" spans="2:7" ht="14.25">
      <c r="B13" s="13"/>
      <c r="C13" s="14"/>
      <c r="D13" s="12"/>
      <c r="E13" s="16"/>
      <c r="F13" s="16"/>
      <c r="G13" s="12"/>
    </row>
    <row r="16" spans="1:9" ht="24.75" customHeight="1">
      <c r="A16" s="17" t="s">
        <v>258</v>
      </c>
      <c r="B16" s="18" t="s">
        <v>259</v>
      </c>
      <c r="C16" s="2">
        <v>10</v>
      </c>
      <c r="D16" s="9" t="s">
        <v>260</v>
      </c>
      <c r="E16" s="9" t="s">
        <v>227</v>
      </c>
      <c r="F16" s="19" t="s">
        <v>261</v>
      </c>
      <c r="G16" s="20"/>
      <c r="I16" s="19" t="s">
        <v>262</v>
      </c>
    </row>
    <row r="17" spans="1:9" ht="30" customHeight="1">
      <c r="A17" s="21"/>
      <c r="B17" s="18" t="s">
        <v>263</v>
      </c>
      <c r="C17" s="2">
        <v>30</v>
      </c>
      <c r="D17" s="9" t="s">
        <v>260</v>
      </c>
      <c r="E17" s="9" t="s">
        <v>227</v>
      </c>
      <c r="F17" s="22"/>
      <c r="I17" s="19"/>
    </row>
    <row r="18" spans="1:9" ht="39.75" customHeight="1">
      <c r="A18" s="21"/>
      <c r="B18" s="18" t="s">
        <v>264</v>
      </c>
      <c r="C18" s="2">
        <v>30</v>
      </c>
      <c r="D18" s="9" t="s">
        <v>260</v>
      </c>
      <c r="E18" s="9" t="s">
        <v>227</v>
      </c>
      <c r="F18" s="22"/>
      <c r="I18" s="19"/>
    </row>
    <row r="19" ht="14.25">
      <c r="A19" s="13"/>
    </row>
    <row r="21" ht="14.25">
      <c r="A21" s="23"/>
    </row>
    <row r="23" ht="14.25">
      <c r="D23">
        <f>3.8901+1.826925+4.7344+47.88+90+33.9485+150+5.19+17.8+70+'北京精品展览会'!D10</f>
        <v>536.820425</v>
      </c>
    </row>
  </sheetData>
  <sheetProtection/>
  <mergeCells count="3">
    <mergeCell ref="A16:A18"/>
    <mergeCell ref="F16:F18"/>
    <mergeCell ref="I16:I1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2019-05-21T02:40:53Z</dcterms:created>
  <dcterms:modified xsi:type="dcterms:W3CDTF">2022-12-05T07:35:56Z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2052-11.1.0.11753</vt:lpwstr>
  </property>
  <property fmtid="{D5CDD505-2E9C-101B-9397-08002B2CF9AE}" pid="4" name="I">
    <vt:lpwstr>0229340AE2A94D80985EEA5E57B68A9D</vt:lpwstr>
  </property>
  <property fmtid="{D5CDD505-2E9C-101B-9397-08002B2CF9AE}" pid="5" name="KSOReadingLayo">
    <vt:bool>true</vt:bool>
  </property>
</Properties>
</file>