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15" windowHeight="7787" tabRatio="1000" activeTab="8"/>
  </bookViews>
  <sheets>
    <sheet name="封面" sheetId="1" r:id="rId1"/>
    <sheet name="附表1-1" sheetId="2" r:id="rId2"/>
    <sheet name="附表1-2 " sheetId="3" r:id="rId3"/>
    <sheet name="附表1-4" sheetId="4" r:id="rId4"/>
    <sheet name="附表1-5" sheetId="5" r:id="rId5"/>
    <sheet name="附表1-6" sheetId="6" r:id="rId6"/>
    <sheet name="附表1-7" sheetId="7" r:id="rId7"/>
    <sheet name="附表1-8" sheetId="8" r:id="rId8"/>
    <sheet name="附表1-9" sheetId="9" r:id="rId9"/>
    <sheet name="附表1-12" sheetId="10" r:id="rId10"/>
    <sheet name="附表1-13" sheetId="11" r:id="rId11"/>
    <sheet name="附表1-14" sheetId="12" r:id="rId12"/>
    <sheet name="附表1-17" sheetId="13" r:id="rId13"/>
    <sheet name="附表1-18" sheetId="14" r:id="rId14"/>
    <sheet name="附表1-21" sheetId="15" r:id="rId15"/>
    <sheet name="附表1-22" sheetId="16" r:id="rId16"/>
  </sheets>
  <externalReferences>
    <externalReference r:id="rId17"/>
    <externalReference r:id="rId18"/>
  </externalReferences>
  <definedNames>
    <definedName name="_xlnm._FilterDatabase" localSheetId="5" hidden="1">'附表1-6'!$A$4:$G$80</definedName>
    <definedName name="_Order1" hidden="1">255</definedName>
    <definedName name="_Order2" hidden="1">255</definedName>
    <definedName name="Database" localSheetId="9">#REF!</definedName>
    <definedName name="Database" localSheetId="6">#REF!</definedName>
    <definedName name="Database">#REF!</definedName>
    <definedName name="database2" localSheetId="9">#REF!</definedName>
    <definedName name="database2" localSheetId="6">#REF!</definedName>
    <definedName name="database2">#REF!</definedName>
    <definedName name="database3" localSheetId="9">#REF!</definedName>
    <definedName name="database3" localSheetId="6">#REF!</definedName>
    <definedName name="database3">#REF!</definedName>
    <definedName name="gxxe2003">'[1]P1012001'!$A$6:$E$117</definedName>
    <definedName name="hhhh" localSheetId="9">#REF!</definedName>
    <definedName name="hhhh" localSheetId="6">#REF!</definedName>
    <definedName name="hhhh">#REF!</definedName>
    <definedName name="kkkk" localSheetId="9">#REF!</definedName>
    <definedName name="kkkk" localSheetId="6">#REF!</definedName>
    <definedName name="kkkk">#REF!</definedName>
    <definedName name="_xlnm.Print_Area" localSheetId="0">封面!$A$1:$B$18</definedName>
    <definedName name="_xlnm.Print_Titles" localSheetId="1">'附表1-1'!$1:$4</definedName>
    <definedName name="_xlnm.Print_Titles" localSheetId="9">'附表1-12'!$1:$4</definedName>
    <definedName name="_xlnm.Print_Titles" localSheetId="10">'附表1-13'!$1:$4</definedName>
    <definedName name="_xlnm.Print_Titles" localSheetId="11">'附表1-14'!$1:$4</definedName>
    <definedName name="_xlnm.Print_Titles" localSheetId="12">'附表1-17'!$1:$4</definedName>
    <definedName name="_xlnm.Print_Titles" localSheetId="13">'附表1-18'!$1:$4</definedName>
    <definedName name="_xlnm.Print_Titles" localSheetId="14">'附表1-21'!$1:$4</definedName>
    <definedName name="_xlnm.Print_Titles" localSheetId="15">'附表1-22'!$1:$4</definedName>
    <definedName name="_xlnm.Print_Titles" localSheetId="3">'附表1-4'!#REF!</definedName>
    <definedName name="_xlnm.Print_Titles" localSheetId="4">'附表1-5'!$1:$4</definedName>
    <definedName name="_xlnm.Print_Titles" localSheetId="5">'附表1-6'!$1:$4</definedName>
    <definedName name="_xlnm.Print_Titles" localSheetId="6">'附表1-7'!$1:$4</definedName>
    <definedName name="_xlnm.Print_Titles" localSheetId="8">'附表1-9'!$1:$4</definedName>
    <definedName name="_xlnm.Print_Titles">#N/A</definedName>
    <definedName name="UU" localSheetId="9">#REF!</definedName>
    <definedName name="UU" localSheetId="6">#REF!</definedName>
    <definedName name="UU">#REF!</definedName>
    <definedName name="YY" localSheetId="9">#REF!</definedName>
    <definedName name="YY" localSheetId="6">#REF!</definedName>
    <definedName name="YY">#REF!</definedName>
    <definedName name="地区名称" localSheetId="9">#REF!</definedName>
    <definedName name="地区名称" localSheetId="6">#REF!</definedName>
    <definedName name="地区名称">#REF!</definedName>
    <definedName name="福州" localSheetId="9">#REF!</definedName>
    <definedName name="福州" localSheetId="6">#REF!</definedName>
    <definedName name="福州">#REF!</definedName>
    <definedName name="汇率" localSheetId="9">#REF!</definedName>
    <definedName name="汇率" localSheetId="6">#REF!</definedName>
    <definedName name="汇率">#REF!</definedName>
    <definedName name="全额差额比例" localSheetId="9">'[2]C01-1'!#REF!</definedName>
    <definedName name="全额差额比例" localSheetId="6">'[2]C01-1'!#REF!</definedName>
    <definedName name="全额差额比例" localSheetId="7">'[2]C01-1'!#REF!</definedName>
    <definedName name="全额差额比例">'[2]C01-1'!#REF!</definedName>
    <definedName name="生产列1" localSheetId="9">#REF!</definedName>
    <definedName name="生产列1" localSheetId="6">#REF!</definedName>
    <definedName name="生产列1">#REF!</definedName>
    <definedName name="生产列11" localSheetId="9">#REF!</definedName>
    <definedName name="生产列11" localSheetId="6">#REF!</definedName>
    <definedName name="生产列11">#REF!</definedName>
    <definedName name="生产列15" localSheetId="9">#REF!</definedName>
    <definedName name="生产列15" localSheetId="6">#REF!</definedName>
    <definedName name="生产列15">#REF!</definedName>
    <definedName name="生产列16" localSheetId="9">#REF!</definedName>
    <definedName name="生产列16" localSheetId="6">#REF!</definedName>
    <definedName name="生产列16">#REF!</definedName>
    <definedName name="生产列17" localSheetId="9">#REF!</definedName>
    <definedName name="生产列17" localSheetId="6">#REF!</definedName>
    <definedName name="生产列17">#REF!</definedName>
    <definedName name="生产列19" localSheetId="9">#REF!</definedName>
    <definedName name="生产列19" localSheetId="6">#REF!</definedName>
    <definedName name="生产列19">#REF!</definedName>
    <definedName name="生产列2" localSheetId="9">#REF!</definedName>
    <definedName name="生产列2" localSheetId="6">#REF!</definedName>
    <definedName name="生产列2">#REF!</definedName>
    <definedName name="生产列20" localSheetId="9">#REF!</definedName>
    <definedName name="生产列20" localSheetId="6">#REF!</definedName>
    <definedName name="生产列20">#REF!</definedName>
    <definedName name="生产列3" localSheetId="9">#REF!</definedName>
    <definedName name="生产列3" localSheetId="6">#REF!</definedName>
    <definedName name="生产列3">#REF!</definedName>
    <definedName name="生产列4" localSheetId="9">#REF!</definedName>
    <definedName name="生产列4" localSheetId="6">#REF!</definedName>
    <definedName name="生产列4">#REF!</definedName>
    <definedName name="生产列5" localSheetId="9">#REF!</definedName>
    <definedName name="生产列5" localSheetId="6">#REF!</definedName>
    <definedName name="生产列5">#REF!</definedName>
    <definedName name="生产列6" localSheetId="9">#REF!</definedName>
    <definedName name="生产列6" localSheetId="6">#REF!</definedName>
    <definedName name="生产列6">#REF!</definedName>
    <definedName name="生产列7" localSheetId="9">#REF!</definedName>
    <definedName name="生产列7" localSheetId="6">#REF!</definedName>
    <definedName name="生产列7">#REF!</definedName>
    <definedName name="生产列8" localSheetId="9">#REF!</definedName>
    <definedName name="生产列8" localSheetId="6">#REF!</definedName>
    <definedName name="生产列8">#REF!</definedName>
    <definedName name="生产列9" localSheetId="9">#REF!</definedName>
    <definedName name="生产列9" localSheetId="6">#REF!</definedName>
    <definedName name="生产列9">#REF!</definedName>
    <definedName name="生产期" localSheetId="9">#REF!</definedName>
    <definedName name="生产期" localSheetId="6">#REF!</definedName>
    <definedName name="生产期">#REF!</definedName>
    <definedName name="生产期1" localSheetId="9">#REF!</definedName>
    <definedName name="生产期1" localSheetId="6">#REF!</definedName>
    <definedName name="生产期1">#REF!</definedName>
    <definedName name="生产期11" localSheetId="9">#REF!</definedName>
    <definedName name="生产期11" localSheetId="6">#REF!</definedName>
    <definedName name="生产期11">#REF!</definedName>
    <definedName name="生产期15" localSheetId="9">#REF!</definedName>
    <definedName name="生产期15" localSheetId="6">#REF!</definedName>
    <definedName name="生产期15">#REF!</definedName>
    <definedName name="生产期16" localSheetId="9">#REF!</definedName>
    <definedName name="生产期16" localSheetId="6">#REF!</definedName>
    <definedName name="生产期16">#REF!</definedName>
    <definedName name="生产期17" localSheetId="9">#REF!</definedName>
    <definedName name="生产期17" localSheetId="6">#REF!</definedName>
    <definedName name="生产期17">#REF!</definedName>
    <definedName name="生产期19" localSheetId="9">#REF!</definedName>
    <definedName name="生产期19" localSheetId="6">#REF!</definedName>
    <definedName name="生产期19">#REF!</definedName>
    <definedName name="生产期2" localSheetId="9">#REF!</definedName>
    <definedName name="生产期2" localSheetId="6">#REF!</definedName>
    <definedName name="生产期2">#REF!</definedName>
    <definedName name="生产期20" localSheetId="9">#REF!</definedName>
    <definedName name="生产期20" localSheetId="6">#REF!</definedName>
    <definedName name="生产期20">#REF!</definedName>
    <definedName name="生产期3" localSheetId="9">#REF!</definedName>
    <definedName name="生产期3" localSheetId="6">#REF!</definedName>
    <definedName name="生产期3">#REF!</definedName>
    <definedName name="生产期4" localSheetId="9">#REF!</definedName>
    <definedName name="生产期4" localSheetId="6">#REF!</definedName>
    <definedName name="生产期4">#REF!</definedName>
    <definedName name="生产期5" localSheetId="9">#REF!</definedName>
    <definedName name="生产期5" localSheetId="6">#REF!</definedName>
    <definedName name="生产期5">#REF!</definedName>
    <definedName name="生产期6" localSheetId="9">#REF!</definedName>
    <definedName name="生产期6" localSheetId="6">#REF!</definedName>
    <definedName name="生产期6">#REF!</definedName>
    <definedName name="生产期7" localSheetId="9">#REF!</definedName>
    <definedName name="生产期7" localSheetId="6">#REF!</definedName>
    <definedName name="生产期7">#REF!</definedName>
    <definedName name="生产期8" localSheetId="9">#REF!</definedName>
    <definedName name="生产期8" localSheetId="6">#REF!</definedName>
    <definedName name="生产期8">#REF!</definedName>
    <definedName name="生产期9" localSheetId="9">#REF!</definedName>
    <definedName name="生产期9" localSheetId="6">#REF!</definedName>
    <definedName name="生产期9">#REF!</definedName>
    <definedName name="体制上解" localSheetId="9">#REF!</definedName>
    <definedName name="体制上解" localSheetId="6">#REF!</definedName>
    <definedName name="体制上解">#REF!</definedName>
    <definedName name="_xlnm.Print_Titles" localSheetId="2">'附表1-2 '!$1:$4</definedName>
  </definedNames>
  <calcPr calcId="144525" fullPrecision="0" concurrentCalc="0"/>
</workbook>
</file>

<file path=xl/sharedStrings.xml><?xml version="1.0" encoding="utf-8"?>
<sst xmlns="http://schemas.openxmlformats.org/spreadsheetml/2006/main" count="782">
  <si>
    <t>附件：1</t>
  </si>
  <si>
    <t>2021年度德化县政府预算公开目录</t>
  </si>
  <si>
    <t>1、</t>
  </si>
  <si>
    <t>附表1-1：2021年度一般公共预算收入预算表</t>
  </si>
  <si>
    <t>2、</t>
  </si>
  <si>
    <t>附表1-2：2021年度一般公共预算支出预算表</t>
  </si>
  <si>
    <t>3、</t>
  </si>
  <si>
    <t>附表1-4：2021年度本级一般公共预算支出预算表</t>
  </si>
  <si>
    <t>4、</t>
  </si>
  <si>
    <t>附表1-5：2021年度本级一般公共预算支出经济分类情况表</t>
  </si>
  <si>
    <t>5、</t>
  </si>
  <si>
    <t>附表1-6：2021年度本级一般公共预算基本支出经济分类情况表</t>
  </si>
  <si>
    <t>6、</t>
  </si>
  <si>
    <t>附表1-7：2021年度一般公共预算对下税收返还和转移支付预算表（分项目）</t>
  </si>
  <si>
    <t>7、</t>
  </si>
  <si>
    <t>附表1-8：2021年度一般公共预算对下税收返还和转移支付预算表（分地区）</t>
  </si>
  <si>
    <t>8、</t>
  </si>
  <si>
    <t>附表1-9：2021年度本级一般公共预算“三公”经费支出预算表</t>
  </si>
  <si>
    <t>9、</t>
  </si>
  <si>
    <t>附表1-12：2021年度本级政府性基金收入预算表</t>
  </si>
  <si>
    <t>10、</t>
  </si>
  <si>
    <t>附表1-13：2021年度本级政府性基金支出预算表</t>
  </si>
  <si>
    <t>11、</t>
  </si>
  <si>
    <t>附表1-14：2021年度政府性基金转移支付预算表</t>
  </si>
  <si>
    <t>12、</t>
  </si>
  <si>
    <t>附表1-17：2021年度本级国有资本经营收入预算表</t>
  </si>
  <si>
    <t>13、</t>
  </si>
  <si>
    <t>附表1-18：2021年度本级国有资本经营支出预算表</t>
  </si>
  <si>
    <t>14、</t>
  </si>
  <si>
    <t>附表1-21：2021年度本级社会保险基金预算收入表</t>
  </si>
  <si>
    <t>15、</t>
  </si>
  <si>
    <t>附表1-22：2021年度本级社会保险基金预算支出表</t>
  </si>
  <si>
    <t>附表1-1</t>
  </si>
  <si>
    <t>2021年度一般公共预算收入预算表</t>
  </si>
  <si>
    <t>单位：万元</t>
  </si>
  <si>
    <t>收入项目</t>
  </si>
  <si>
    <t>当年预算数</t>
  </si>
  <si>
    <t>上年执行数(或上年预算数)</t>
  </si>
  <si>
    <t>当年预算数为上年执行数(或上年预算数)的％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</si>
  <si>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</si>
  <si>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</si>
  <si>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</si>
  <si>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</si>
  <si>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</si>
  <si>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</si>
  <si>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</si>
  <si>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</si>
  <si>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</si>
  <si>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</si>
  <si>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</si>
  <si>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</si>
  <si>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</si>
  <si>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</si>
  <si>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</si>
  <si>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</si>
  <si>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</si>
  <si>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</si>
  <si>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</si>
  <si>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</si>
  <si>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</si>
  <si>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</si>
  <si>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</si>
  <si>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</si>
  <si>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</si>
  <si>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</si>
  <si>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</si>
  <si>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</si>
  <si>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</si>
  <si>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</si>
  <si>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</si>
  <si>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</si>
  <si>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</si>
  <si>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</si>
  <si>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</si>
  <si>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</si>
  <si>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</si>
  <si>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</si>
  <si>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</si>
  <si>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</si>
  <si>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</si>
  <si>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2021年度一般公共预算支出预算表</t>
  </si>
  <si>
    <t>支出项目</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</si>
  <si>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</si>
  <si>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</si>
  <si>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</si>
  <si>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</si>
  <si>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</si>
  <si>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</si>
  <si>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</si>
  <si>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</si>
  <si>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</si>
  <si>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</si>
  <si>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</si>
  <si>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</si>
  <si>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</si>
  <si>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</si>
  <si>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十五、援助其他地区支出</t>
  </si>
  <si>
    <t>十六、自然资源海洋气象等支出</t>
  </si>
  <si>
    <t>十七、粮油物资储备支出</t>
  </si>
  <si>
    <t>十八、灾害防治及应急管理支出</t>
  </si>
  <si>
    <t>十九、预备费</t>
  </si>
  <si>
    <t>二十、其他支出</t>
  </si>
  <si>
    <t>二十一、债务付息支出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</si>
  <si>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</si>
  <si>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</si>
  <si>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</si>
  <si>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</si>
  <si>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</si>
  <si>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</si>
  <si>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</si>
  <si>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</si>
  <si>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</si>
  <si>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</si>
  <si>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</si>
  <si>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</si>
  <si>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</si>
  <si>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</si>
  <si>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</si>
  <si>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</si>
  <si>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</si>
  <si>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附表1-4</t>
  </si>
  <si>
    <t>2021年度本级一般公共预算支出预算表</t>
  </si>
  <si>
    <t>上年预算数</t>
  </si>
  <si>
    <t>当年预算数为上年预算数的％</t>
  </si>
  <si>
    <t xml:space="preserve">   其中：人大事务</t>
  </si>
  <si>
    <t xml:space="preserve">            行政运行</t>
  </si>
  <si>
    <t xml:space="preserve">            人大代表履职能力提升</t>
  </si>
  <si>
    <t xml:space="preserve">            人大会议</t>
  </si>
  <si>
    <t xml:space="preserve">            代表工作</t>
  </si>
  <si>
    <t xml:space="preserve">        政协事务</t>
  </si>
  <si>
    <t xml:space="preserve">        政府办公厅(室)及相关机构事务</t>
  </si>
  <si>
    <t xml:space="preserve">            信访事务</t>
  </si>
  <si>
    <t xml:space="preserve">            专项业务活动</t>
  </si>
  <si>
    <t xml:space="preserve">              其他政府办公厅（室）及相关机构事务支出</t>
  </si>
  <si>
    <t xml:space="preserve">       发展与改革事务</t>
  </si>
  <si>
    <t xml:space="preserve">            物价管理</t>
  </si>
  <si>
    <t xml:space="preserve">       统计信息事务</t>
  </si>
  <si>
    <t xml:space="preserve">            专项统计业务</t>
  </si>
  <si>
    <t xml:space="preserve">            专项普查活动</t>
  </si>
  <si>
    <t xml:space="preserve">            其他统计信息事务支出</t>
  </si>
  <si>
    <t xml:space="preserve">        财政事务</t>
  </si>
  <si>
    <t xml:space="preserve">            事业运行</t>
  </si>
  <si>
    <t xml:space="preserve">            财政委托业务支出</t>
  </si>
  <si>
    <t xml:space="preserve">        税收事务</t>
  </si>
  <si>
    <t xml:space="preserve">            代扣代收代征税款手续费</t>
  </si>
  <si>
    <t xml:space="preserve">            协税护税
</t>
  </si>
  <si>
    <t xml:space="preserve">            其他税收事务支出</t>
  </si>
  <si>
    <t xml:space="preserve">        审计事务</t>
  </si>
  <si>
    <t xml:space="preserve">             行政运行</t>
  </si>
  <si>
    <t xml:space="preserve">             审计业务</t>
  </si>
  <si>
    <t xml:space="preserve">             其他审计事务支出</t>
  </si>
  <si>
    <t xml:space="preserve">        纪检监察事务</t>
  </si>
  <si>
    <t xml:space="preserve">             其他纪检监察事务支出</t>
  </si>
  <si>
    <t xml:space="preserve">        商贸事务</t>
  </si>
  <si>
    <t xml:space="preserve">             其他商贸事务支出</t>
  </si>
  <si>
    <t xml:space="preserve">        民族事务</t>
  </si>
  <si>
    <t xml:space="preserve">        港澳台侨事务</t>
  </si>
  <si>
    <t xml:space="preserve">             台湾事务</t>
  </si>
  <si>
    <t xml:space="preserve">             其他港澳台侨事务支出</t>
  </si>
  <si>
    <t xml:space="preserve">        档案事务</t>
  </si>
  <si>
    <t xml:space="preserve">             档案馆</t>
  </si>
  <si>
    <t xml:space="preserve">        民主党派及工商联事务</t>
  </si>
  <si>
    <t xml:space="preserve">        群众团体事务</t>
  </si>
  <si>
    <t xml:space="preserve">             一般行政管理事务</t>
  </si>
  <si>
    <t xml:space="preserve">             其他群众团体事务支出</t>
  </si>
  <si>
    <t xml:space="preserve">        党委办公厅(室)及相关机构事务支出</t>
  </si>
  <si>
    <t xml:space="preserve">             其他党委办公厅(室)及相关机构事务支出</t>
  </si>
  <si>
    <t xml:space="preserve">        组织事务</t>
  </si>
  <si>
    <t xml:space="preserve">        宣传事务</t>
  </si>
  <si>
    <t xml:space="preserve">        统战事务</t>
  </si>
  <si>
    <t xml:space="preserve">             华侨事务</t>
  </si>
  <si>
    <t xml:space="preserve">        市场监督管理事务</t>
  </si>
  <si>
    <t xml:space="preserve">             一般行政管理事务事务</t>
  </si>
  <si>
    <t xml:space="preserve">        其他一般公共服务支出(款)</t>
  </si>
  <si>
    <t xml:space="preserve">             其他一般公共服务支出(项)</t>
  </si>
  <si>
    <t xml:space="preserve">  其中：国防动员</t>
  </si>
  <si>
    <t xml:space="preserve">          兵役征集</t>
  </si>
  <si>
    <t xml:space="preserve">          预备役部队</t>
  </si>
  <si>
    <t xml:space="preserve">          民兵</t>
  </si>
  <si>
    <t xml:space="preserve">  其中：武装警察</t>
  </si>
  <si>
    <t xml:space="preserve">           武装警察部队</t>
  </si>
  <si>
    <t xml:space="preserve">           消防</t>
  </si>
  <si>
    <t xml:space="preserve">       公安</t>
  </si>
  <si>
    <t xml:space="preserve">           行政运行</t>
  </si>
  <si>
    <t xml:space="preserve">           一般行政管理事务</t>
  </si>
  <si>
    <t xml:space="preserve">           拘押收教场所管理</t>
  </si>
  <si>
    <t xml:space="preserve">           信息化建设</t>
  </si>
  <si>
    <t xml:space="preserve">           治安管理</t>
  </si>
  <si>
    <t xml:space="preserve">           国内安全保卫</t>
  </si>
  <si>
    <t xml:space="preserve">           刑事侦查</t>
  </si>
  <si>
    <t xml:space="preserve">           经济犯罪侦查</t>
  </si>
  <si>
    <t xml:space="preserve">           出入境管理</t>
  </si>
  <si>
    <t xml:space="preserve">           禁毒管理</t>
  </si>
  <si>
    <t xml:space="preserve">           道路交通管理</t>
  </si>
  <si>
    <t xml:space="preserve">           其他公安支出</t>
  </si>
  <si>
    <t xml:space="preserve">       司法</t>
  </si>
  <si>
    <t xml:space="preserve">           基层司法业务</t>
  </si>
  <si>
    <t xml:space="preserve">           法律援助</t>
  </si>
  <si>
    <t xml:space="preserve">           社区矫正</t>
  </si>
  <si>
    <t xml:space="preserve">           普法宣传</t>
  </si>
  <si>
    <t xml:space="preserve">           律师公证管理</t>
  </si>
  <si>
    <t xml:space="preserve">       监狱</t>
  </si>
  <si>
    <t xml:space="preserve">           犯人生活</t>
  </si>
  <si>
    <t xml:space="preserve">      法院</t>
  </si>
  <si>
    <t xml:space="preserve">         行政运行</t>
  </si>
  <si>
    <t xml:space="preserve">       其他公共安全支出(款)</t>
  </si>
  <si>
    <t xml:space="preserve">            其他公共安全支出</t>
  </si>
  <si>
    <t>其中：教育管理事务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</si>
  <si>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</si>
  <si>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</si>
  <si>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</si>
  <si>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</si>
  <si>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</si>
  <si>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</si>
  <si>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</si>
  <si>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</si>
  <si>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</si>
  <si>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高等职业教育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</si>
  <si>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</si>
  <si>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</si>
  <si>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</si>
  <si>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</si>
  <si>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</si>
  <si>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</si>
  <si>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农村中小学校舍建设</t>
  </si>
  <si>
    <t xml:space="preserve">          其他教育费附加安排的支出</t>
  </si>
  <si>
    <t xml:space="preserve">       其他教育支出(款)</t>
  </si>
  <si>
    <t xml:space="preserve">            其他教育支出(项)</t>
  </si>
  <si>
    <t xml:space="preserve"> 其中： 科学技术管理事务</t>
  </si>
  <si>
    <t xml:space="preserve">       技术研究与开发</t>
  </si>
  <si>
    <t xml:space="preserve">            科技成果转化与扩散</t>
  </si>
  <si>
    <t xml:space="preserve">            产业技术研究与开发</t>
  </si>
  <si>
    <t xml:space="preserve">            其他技术研究与开发支出</t>
  </si>
  <si>
    <t xml:space="preserve">       科技条件与服务</t>
  </si>
  <si>
    <t xml:space="preserve">            科技条件专项</t>
  </si>
  <si>
    <t xml:space="preserve">       科学技术普及</t>
  </si>
  <si>
    <t xml:space="preserve">            机构运行</t>
  </si>
  <si>
    <t xml:space="preserve">            科普活动</t>
  </si>
  <si>
    <t xml:space="preserve">       其他科学技术支出(款)</t>
  </si>
  <si>
    <t xml:space="preserve">            其他科学技术支出(项)</t>
  </si>
  <si>
    <t xml:space="preserve">  其中：文化和旅游</t>
  </si>
  <si>
    <t xml:space="preserve">           图书馆</t>
  </si>
  <si>
    <t xml:space="preserve">           艺术表演场所</t>
  </si>
  <si>
    <t xml:space="preserve">           群众文化</t>
  </si>
  <si>
    <t xml:space="preserve">           文化创作与保护</t>
  </si>
  <si>
    <t xml:space="preserve">           其他文化和旅游支出</t>
  </si>
  <si>
    <t xml:space="preserve">      文物保护</t>
  </si>
  <si>
    <t xml:space="preserve">           文物保护</t>
  </si>
  <si>
    <t xml:space="preserve">           博物馆</t>
  </si>
  <si>
    <t xml:space="preserve">      体育</t>
  </si>
  <si>
    <t xml:space="preserve">           群众体育</t>
  </si>
  <si>
    <t xml:space="preserve">           其他体育支出</t>
  </si>
  <si>
    <t xml:space="preserve">      新闻出版影视</t>
  </si>
  <si>
    <t xml:space="preserve">           电影</t>
  </si>
  <si>
    <t xml:space="preserve">           其他新闻出版电影支出</t>
  </si>
  <si>
    <t xml:space="preserve">      广播电视</t>
  </si>
  <si>
    <t xml:space="preserve">           其他广播电视支出</t>
  </si>
  <si>
    <t xml:space="preserve">      其他文化体育与传媒支出(款)</t>
  </si>
  <si>
    <t xml:space="preserve">           宣传文化发展专项支出</t>
  </si>
  <si>
    <t xml:space="preserve">           其他文化体育与传媒支出(项)</t>
  </si>
  <si>
    <t xml:space="preserve">  其中：人力资源和社会保障管理事务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</si>
  <si>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</si>
  <si>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</si>
  <si>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</si>
  <si>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</si>
  <si>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</si>
  <si>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</si>
  <si>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老龄事务</t>
  </si>
  <si>
    <t xml:space="preserve">            基层政权和社区建设</t>
  </si>
  <si>
    <t xml:space="preserve">            其他民政管理事务支出</t>
  </si>
  <si>
    <t xml:space="preserve">       行政事业单位离退休</t>
  </si>
  <si>
    <t xml:space="preserve">            归口管理的行政单位离退休</t>
  </si>
  <si>
    <t xml:space="preserve">            对机关事业单位基本养老保险基金的补助</t>
  </si>
  <si>
    <t xml:space="preserve">        就业补助</t>
  </si>
  <si>
    <t xml:space="preserve">             职业培训补贴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</si>
  <si>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</si>
  <si>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</si>
  <si>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</si>
  <si>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</si>
  <si>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</si>
  <si>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</si>
  <si>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</si>
  <si>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</si>
  <si>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</si>
  <si>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</si>
  <si>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军队转业干部安置</t>
  </si>
  <si>
    <t xml:space="preserve">             军队移交政府离退休干部管理机构</t>
  </si>
  <si>
    <t xml:space="preserve">             其他退役安置支出</t>
  </si>
  <si>
    <t xml:space="preserve">        社会福利</t>
  </si>
  <si>
    <t xml:space="preserve">             儿童福利</t>
  </si>
  <si>
    <t xml:space="preserve">             老年福利</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</si>
  <si>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</si>
  <si>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</si>
  <si>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</si>
  <si>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</si>
  <si>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</si>
  <si>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</si>
  <si>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</si>
  <si>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行政运行</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</si>
  <si>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</si>
  <si>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</si>
  <si>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</si>
  <si>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</si>
  <si>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</si>
  <si>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</si>
  <si>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</si>
  <si>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</si>
  <si>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</si>
  <si>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</si>
  <si>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</si>
  <si>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</si>
  <si>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</si>
  <si>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</si>
  <si>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</si>
  <si>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</si>
  <si>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</si>
  <si>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</si>
  <si>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</si>
  <si>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</si>
  <si>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其他社会保障和就业支出(款)</t>
  </si>
  <si>
    <t xml:space="preserve">             其他社会保障和就业支出(项)</t>
  </si>
  <si>
    <t xml:space="preserve">                   预留</t>
  </si>
  <si>
    <t xml:space="preserve">  其中：卫生健康管理事务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</si>
  <si>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</si>
  <si>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</si>
  <si>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</si>
  <si>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</si>
  <si>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</si>
  <si>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</si>
  <si>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</si>
  <si>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</si>
  <si>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</si>
  <si>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</si>
  <si>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</si>
  <si>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</si>
  <si>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</si>
  <si>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</si>
  <si>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</si>
  <si>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</si>
  <si>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中医药</t>
  </si>
  <si>
    <t xml:space="preserve">             中医(民族医)药专项</t>
  </si>
  <si>
    <t xml:space="preserve">             其他中医药专项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</si>
  <si>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</si>
  <si>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</si>
  <si>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</si>
  <si>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</si>
  <si>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</si>
  <si>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</si>
  <si>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财政对基本医疗保险基金的补助</t>
  </si>
  <si>
    <t xml:space="preserve">              财政对城乡居民基本医疗保险基金的补助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</si>
  <si>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</si>
  <si>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</si>
  <si>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</si>
  <si>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</si>
  <si>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</si>
  <si>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</si>
  <si>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老龄卫生健康事务</t>
  </si>
  <si>
    <t xml:space="preserve">             老龄卫生健康事务</t>
  </si>
  <si>
    <t xml:space="preserve">        其他医疗卫生与计划生育支出(款)</t>
  </si>
  <si>
    <t xml:space="preserve">             其他医疗卫生与计划生育支出(项)</t>
  </si>
  <si>
    <t xml:space="preserve">  其中：环境保护管理事务</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</si>
  <si>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</si>
  <si>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</si>
  <si>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</si>
  <si>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</si>
  <si>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</si>
  <si>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</si>
  <si>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其他节能环保支出(款)</t>
  </si>
  <si>
    <t xml:space="preserve">            其他节能环保支出(项)</t>
  </si>
  <si>
    <t xml:space="preserve">  其中：城乡社区管理事务</t>
  </si>
  <si>
    <t xml:space="preserve">            城管执法</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</si>
  <si>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</si>
  <si>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</si>
  <si>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</si>
  <si>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</si>
  <si>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</si>
  <si>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</si>
  <si>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</si>
  <si>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</si>
  <si>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其中：农业</t>
  </si>
  <si>
    <t xml:space="preserve">           科技转化与推广服务</t>
  </si>
  <si>
    <t xml:space="preserve">           病虫害控制</t>
  </si>
  <si>
    <t xml:space="preserve">           农产品质量安全</t>
  </si>
  <si>
    <t xml:space="preserve">           农业生产发展</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</si>
  <si>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</si>
  <si>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</si>
  <si>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</si>
  <si>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</si>
  <si>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</si>
  <si>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</si>
  <si>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林业自然保护区</t>
  </si>
  <si>
    <t xml:space="preserve">           林业防灾减灾</t>
  </si>
  <si>
    <t xml:space="preserve">           其他林业和草原支出</t>
  </si>
  <si>
    <t xml:space="preserve">       水利</t>
  </si>
  <si>
    <t xml:space="preserve">           水文测报</t>
  </si>
  <si>
    <t xml:space="preserve">           防汛</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</si>
  <si>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</si>
  <si>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</si>
  <si>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</si>
  <si>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</si>
  <si>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</si>
  <si>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</si>
  <si>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</si>
  <si>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其他农林水支出(款)</t>
  </si>
  <si>
    <t xml:space="preserve">            其他农林水支出(项)</t>
  </si>
  <si>
    <t xml:space="preserve">  其中：公路水路运输</t>
  </si>
  <si>
    <t xml:space="preserve">            行政运行 </t>
  </si>
  <si>
    <t xml:space="preserve">            公路养护</t>
  </si>
  <si>
    <t xml:space="preserve">            公路还贷专项</t>
  </si>
  <si>
    <t xml:space="preserve">            其他公路水路运输支出</t>
  </si>
  <si>
    <t xml:space="preserve">     成品油价格改革对交通运输的补贴</t>
  </si>
  <si>
    <t xml:space="preserve">        对城市公交的补贴</t>
  </si>
  <si>
    <t xml:space="preserve">     其他交通运输支出</t>
  </si>
  <si>
    <t xml:space="preserve">       公共交通运营补助</t>
  </si>
  <si>
    <t xml:space="preserve"> 其中：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</si>
  <si>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</si>
  <si>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</si>
  <si>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</si>
  <si>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</si>
  <si>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其中：商业流通事务</t>
  </si>
  <si>
    <t xml:space="preserve">       其他商业服务业等支出(款)</t>
  </si>
  <si>
    <t xml:space="preserve">            其他商业服务业等支出(项)</t>
  </si>
  <si>
    <t xml:space="preserve">             一般公共服务</t>
  </si>
  <si>
    <t xml:space="preserve">  其中：自然资源事务</t>
  </si>
  <si>
    <t xml:space="preserve">            其他自然资源事务支出</t>
  </si>
  <si>
    <t xml:space="preserve">        气象事务</t>
  </si>
  <si>
    <t xml:space="preserve">             其他气象事务支出</t>
  </si>
  <si>
    <t xml:space="preserve">  其中：粮油物资事务</t>
  </si>
  <si>
    <t xml:space="preserve">            粮食风险基金</t>
  </si>
  <si>
    <t xml:space="preserve">            其他粮油事务支出</t>
  </si>
  <si>
    <t xml:space="preserve">     粮油储备</t>
  </si>
  <si>
    <t xml:space="preserve">       储备粮油补贴</t>
  </si>
  <si>
    <t xml:space="preserve">十八、灾害防治及应急管理支出 </t>
  </si>
  <si>
    <t xml:space="preserve">  其中：应急管理事务</t>
  </si>
  <si>
    <t xml:space="preserve">            其他应急管理支出</t>
  </si>
  <si>
    <t xml:space="preserve">       消防事务</t>
  </si>
  <si>
    <t xml:space="preserve">       地震事务</t>
  </si>
  <si>
    <t xml:space="preserve">            其他地震事务支出</t>
  </si>
  <si>
    <t xml:space="preserve">       其他灾害防治及应急管理支出</t>
  </si>
  <si>
    <t>二十、其他支出(类)</t>
  </si>
  <si>
    <t xml:space="preserve">       其他支出(款)</t>
  </si>
  <si>
    <t xml:space="preserve">             年初预留</t>
  </si>
  <si>
    <t xml:space="preserve">             上解支出（转移性支出）</t>
  </si>
  <si>
    <t xml:space="preserve">             其他支出(项)</t>
  </si>
  <si>
    <t xml:space="preserve"> 其中： 地方政府一般债务付息支出</t>
  </si>
  <si>
    <t xml:space="preserve">           地方政府一般债券付息支出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</si>
  <si>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</si>
  <si>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</si>
  <si>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</si>
  <si>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</si>
  <si>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</si>
  <si>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2021年度本级一般公共预算支出经济分类情况表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</si>
  <si>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</si>
  <si>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</si>
  <si>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</si>
  <si>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</si>
  <si>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</si>
  <si>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</si>
  <si>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</si>
  <si>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</si>
  <si>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</si>
  <si>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</si>
  <si>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</si>
  <si>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</si>
  <si>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</si>
  <si>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</si>
  <si>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</si>
  <si>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</si>
  <si>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</si>
  <si>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</si>
  <si>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2021年度本级一般公共预算基本支出经济分类情况表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</si>
  <si>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</si>
  <si>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</si>
  <si>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</si>
  <si>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</si>
  <si>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</si>
  <si>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</si>
  <si>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</si>
  <si>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</si>
  <si>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</si>
  <si>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</si>
  <si>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</si>
  <si>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</si>
  <si>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</si>
  <si>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</si>
  <si>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</si>
  <si>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</si>
  <si>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</si>
  <si>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</si>
  <si>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</si>
  <si>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</si>
  <si>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</si>
  <si>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</si>
  <si>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</si>
  <si>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</si>
  <si>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</si>
  <si>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</si>
  <si>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</si>
  <si>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</si>
  <si>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</si>
  <si>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</si>
  <si>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</si>
  <si>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</si>
  <si>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</si>
  <si>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</si>
  <si>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</si>
  <si>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</si>
  <si>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</si>
  <si>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</si>
  <si>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</si>
  <si>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</si>
  <si>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</si>
  <si>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</si>
  <si>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</si>
  <si>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</si>
  <si>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</si>
  <si>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</si>
  <si>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</si>
  <si>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</si>
  <si>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</si>
  <si>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预备费</t>
  </si>
  <si>
    <t>预留</t>
  </si>
  <si>
    <t>赠与</t>
  </si>
  <si>
    <t>国家赔偿费用支出</t>
  </si>
  <si>
    <t>对民间非营利组织和群众性自治组织补贴</t>
  </si>
  <si>
    <t>其他支出</t>
  </si>
  <si>
    <t>附表1-7</t>
  </si>
  <si>
    <t>2021年度一般公共预算对下税收返还和转移支付预算表（分项目）</t>
  </si>
  <si>
    <t> 单位：万元</t>
  </si>
  <si>
    <t>项目</t>
  </si>
  <si>
    <t>金额</t>
  </si>
  <si>
    <t>一、税收返还</t>
  </si>
  <si>
    <t>本县所辖乡镇作为一级预算部门管理，未单独编制政府预算，为此未有一般公共预算对下税收返还和转移支付预算数据。</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</si>
  <si>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</si>
  <si>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</si>
  <si>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</si>
  <si>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</si>
  <si>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</si>
  <si>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</si>
  <si>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</si>
  <si>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</si>
  <si>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</si>
  <si>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</si>
  <si>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</si>
  <si>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</si>
  <si>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</si>
  <si>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</si>
  <si>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</si>
  <si>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</si>
  <si>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</si>
  <si>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</si>
  <si>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</si>
  <si>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</si>
  <si>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</si>
  <si>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</si>
  <si>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</si>
  <si>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</si>
  <si>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</si>
  <si>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</si>
  <si>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</si>
  <si>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</si>
  <si>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</si>
  <si>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</si>
  <si>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</si>
  <si>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</si>
  <si>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</si>
  <si>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</si>
  <si>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</si>
  <si>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</si>
  <si>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</si>
  <si>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</si>
  <si>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</si>
  <si>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</si>
  <si>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</si>
  <si>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备注：未独立编制乡镇级政府预算的县（市、区）请表述：本县（市、区）所辖乡镇作为一级预算部门管理，未单独编制政府预算，为此未有一般公共预算对下税收返还和转移支付预算数据。</t>
  </si>
  <si>
    <t>附表1-8</t>
  </si>
  <si>
    <t>2021年度一般公共预算对下税收返还和转移支付预算表（分地区）</t>
  </si>
  <si>
    <t>地    区</t>
  </si>
  <si>
    <t>小计</t>
  </si>
  <si>
    <t>税收返还</t>
  </si>
  <si>
    <t>一般性转移支付</t>
  </si>
  <si>
    <t>专项转移支付</t>
  </si>
  <si>
    <t>德化县</t>
  </si>
  <si>
    <t>附表1-9</t>
  </si>
  <si>
    <t>2021年度本级一般公共预算“三公”经费支出预算表</t>
  </si>
  <si>
    <t>合计</t>
  </si>
  <si>
    <t>1、因公出国（境）费用</t>
  </si>
  <si>
    <t>2、公务接待费</t>
  </si>
  <si>
    <t>3、公务用车购置及运行费</t>
  </si>
  <si>
    <t>其中：（1）公务用车运行费</t>
  </si>
  <si>
    <t xml:space="preserve">      （2）公务用车购置费</t>
  </si>
  <si>
    <t>0</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</si>
  <si>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</si>
  <si>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</si>
  <si>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2021年使用一般公共预算拨款安排的“三公”经费预算数为702万元，比上年预算数减少299万元。其中，因公出国（境）经费3万元，与上年预算数相比下降57.14%；公务接待费124万元，与上年预算数相比下降60.51%；公务用车购置及运行费575万元，与上年预算数相比下降15.44%。“三公”经费预算下降的主要原因是接待上级部门检查调研人数批次减少及减少使用公务用车。</t>
  </si>
  <si>
    <t>附表1-12</t>
  </si>
  <si>
    <t>2021年度本级政府性基金收入预算表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</si>
  <si>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</si>
  <si>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</si>
  <si>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</si>
  <si>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</si>
  <si>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</si>
  <si>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</si>
  <si>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</si>
  <si>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</si>
  <si>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</si>
  <si>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</si>
  <si>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</si>
  <si>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</si>
  <si>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</si>
  <si>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</si>
  <si>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</si>
  <si>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</si>
  <si>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</si>
  <si>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</si>
  <si>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</si>
  <si>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</si>
  <si>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</si>
  <si>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</si>
  <si>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</si>
  <si>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</si>
  <si>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附表1-13</t>
  </si>
  <si>
    <t>2021年度本级政府性基金支出预算表</t>
  </si>
  <si>
    <t>一、社会保障和就业支出</t>
  </si>
  <si>
    <t xml:space="preserve">    1.大中型水库移民后期扶持基金支出</t>
  </si>
  <si>
    <t xml:space="preserve">      移民补助</t>
  </si>
  <si>
    <t>二、城乡社区支出</t>
  </si>
  <si>
    <t xml:space="preserve">    1.国有土地使用权出让收入及对应专项债务收入安排的支出</t>
  </si>
  <si>
    <t xml:space="preserve">        征地和拆迁补偿支出</t>
  </si>
  <si>
    <t xml:space="preserve">        土地开发支出</t>
  </si>
  <si>
    <t xml:space="preserve">        土地出让业务支出</t>
  </si>
  <si>
    <t xml:space="preserve">        补助被征地农民支出</t>
  </si>
  <si>
    <t xml:space="preserve">        棚户区改造支出 </t>
  </si>
  <si>
    <t xml:space="preserve">    2.城市基础设施配套费收入</t>
  </si>
  <si>
    <t xml:space="preserve">    3.污水处理费及对应专项债务收入安排的支出</t>
  </si>
  <si>
    <t xml:space="preserve">         污水处理设施建设和运营</t>
  </si>
  <si>
    <t>三、其他支出</t>
  </si>
  <si>
    <t xml:space="preserve">    1.其他政府性基金及对应专项债务收入安排的支出</t>
  </si>
  <si>
    <t xml:space="preserve">    2.彩票公益金及对应专项债务收入安排的支出</t>
  </si>
  <si>
    <t xml:space="preserve">        用于社会福利的彩票公益金支出</t>
  </si>
  <si>
    <t xml:space="preserve">        用于体育事业的彩票公益金支出</t>
  </si>
  <si>
    <t xml:space="preserve">        用于残疾人事业的彩票公益金支出</t>
  </si>
  <si>
    <t>四、债务还本支出</t>
  </si>
  <si>
    <t>五、债务付息支出</t>
  </si>
  <si>
    <t xml:space="preserve">      地方政府专项债务付息支出</t>
  </si>
  <si>
    <t>六、债务发行费用支出</t>
  </si>
  <si>
    <t>本年支出小计</t>
  </si>
  <si>
    <t>补助下级支出</t>
  </si>
  <si>
    <t>上解上级支出</t>
  </si>
  <si>
    <t xml:space="preserve">债务转贷支出 </t>
  </si>
  <si>
    <t>年终结余</t>
  </si>
  <si>
    <t>附表1-14</t>
  </si>
  <si>
    <t>2021年度政府性基金转移支付预算表</t>
  </si>
  <si>
    <t>一、文化体育与传媒支出</t>
  </si>
  <si>
    <t>本县所辖乡镇作为一级预算部门管理，未单独编制政府预算，为此未有政府性基金对下税收返还和转移支付预算数据。</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</si>
  <si>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</si>
  <si>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</si>
  <si>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</si>
  <si>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</si>
  <si>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</si>
  <si>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</si>
  <si>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</si>
  <si>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</si>
  <si>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</si>
  <si>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</si>
  <si>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备注：未独立编制乡镇级政府预算的县（市、区）请表述：本县（市、区）所辖乡镇作为一级预算部门管理，未单独编制政府预算，为此未有政府性基金对下税收返还和转移支付预算数据。</t>
  </si>
  <si>
    <t>附表1-17</t>
  </si>
  <si>
    <t>2021年度本级国有资本经营收入预算表</t>
  </si>
  <si>
    <t>一、利润收入</t>
  </si>
  <si>
    <t xml:space="preserve">  其中：运输企业利润收入</t>
  </si>
  <si>
    <t xml:space="preserve">   建筑施工企业利润收入</t>
  </si>
  <si>
    <t xml:space="preserve">   贸易企业利润收入</t>
  </si>
  <si>
    <t xml:space="preserve">   房地产企业利润收入</t>
  </si>
  <si>
    <t xml:space="preserve">   其他国有资本经营预算企业利润收入</t>
  </si>
  <si>
    <t>二、股利、股息收入</t>
  </si>
  <si>
    <t xml:space="preserve">  其中：国有控股公司股利、股息收入</t>
  </si>
  <si>
    <t xml:space="preserve"> 国有参股公司股利、股息收入</t>
  </si>
  <si>
    <t xml:space="preserve"> 金融企业股利、股息收入</t>
  </si>
  <si>
    <t xml:space="preserve"> 其他国有企业股利、股息收入</t>
  </si>
  <si>
    <t>三、产权转让收入</t>
  </si>
  <si>
    <t>四、清算收入</t>
  </si>
  <si>
    <t>五、其他国有资本经营预算收入</t>
  </si>
  <si>
    <t xml:space="preserve">    国有资本经营预算转移支付收入</t>
  </si>
  <si>
    <t xml:space="preserve">    上年结转收入</t>
  </si>
  <si>
    <t>附表1-18</t>
  </si>
  <si>
    <t>2021年度本级国有资本经营支出预算表</t>
  </si>
  <si>
    <t>一、解决历史遗留问题及改革成本支出</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</si>
  <si>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</si>
  <si>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</si>
  <si>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</si>
  <si>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</si>
  <si>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</si>
  <si>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</si>
  <si>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</si>
  <si>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</si>
  <si>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</si>
  <si>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二、国有企业资本金注入</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</si>
  <si>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</si>
  <si>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</si>
  <si>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</si>
  <si>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</si>
  <si>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</si>
  <si>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</si>
  <si>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</si>
  <si>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</si>
  <si>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三、国有企业政策性补贴</t>
  </si>
  <si>
    <t xml:space="preserve"> 其中：国有企业政策性补贴</t>
  </si>
  <si>
    <t>四、金融国有资本经营预算支出</t>
  </si>
  <si>
    <t xml:space="preserve"> 其中：资本性支出</t>
  </si>
  <si>
    <t xml:space="preserve">       改革性支出</t>
  </si>
  <si>
    <t xml:space="preserve">       其他金融国有资本经营预算支出</t>
  </si>
  <si>
    <t>五、其他国有资本经营预算支出</t>
  </si>
  <si>
    <t xml:space="preserve">    国有资本经营预算转移支付支出</t>
  </si>
  <si>
    <t xml:space="preserve">    调出资金</t>
  </si>
  <si>
    <t>本年支出合计</t>
  </si>
  <si>
    <t>附表1-21</t>
  </si>
  <si>
    <t>2021年度本级社会保险基金预算收入表</t>
  </si>
  <si>
    <t>项　目</t>
  </si>
  <si>
    <t>一、企业职工基本养老保险基金收入</t>
  </si>
  <si>
    <t xml:space="preserve">    其中：保险费收入</t>
  </si>
  <si>
    <t xml:space="preserve">          财政补贴收入</t>
  </si>
  <si>
    <t xml:space="preserve">          利息收入</t>
  </si>
  <si>
    <t xml:space="preserve">          其他收入</t>
  </si>
  <si>
    <t xml:space="preserve">          动用上年结余收入</t>
  </si>
  <si>
    <t>二、城乡居民基本养老保险基金收入</t>
  </si>
  <si>
    <t>三、机关事业单位基本养老保险基金收入</t>
  </si>
  <si>
    <t>四、职工基本医疗保险基金收入</t>
  </si>
  <si>
    <t>五、居民基本医疗保险基金收入</t>
  </si>
  <si>
    <t xml:space="preserve"> (一) 城乡居民基本医疗保险基金收入</t>
  </si>
  <si>
    <t>(二) 新型农村合作医疗基金收入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</si>
  <si>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</si>
  <si>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</si>
  <si>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</si>
  <si>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</si>
  <si>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六、工伤保险基金收入</t>
  </si>
  <si>
    <t>七、失业保险基金收入</t>
  </si>
  <si>
    <t>八、生育保险基金收入</t>
  </si>
  <si>
    <t>附表1-22</t>
  </si>
  <si>
    <t>2021年度本级社会保险基金预算支出表</t>
  </si>
  <si>
    <t>一、企业职工基本养老保险基金支出</t>
  </si>
  <si>
    <t xml:space="preserve">    其中：基本养老金</t>
  </si>
  <si>
    <t xml:space="preserve">          医疗补助金</t>
  </si>
  <si>
    <t xml:space="preserve">          丧葬抚恤补助</t>
  </si>
  <si>
    <t xml:space="preserve">          其他企业职工基本养老保险基金支出</t>
  </si>
  <si>
    <t>二、城乡居民基本养老保险基金支出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</si>
  <si>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</si>
  <si>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</si>
  <si>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</si>
  <si>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</si>
  <si>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三、机关事业单位基本养老保险基金支出</t>
  </si>
  <si>
    <t xml:space="preserve">    其中：基本养老金支出</t>
  </si>
  <si>
    <t xml:space="preserve">          其他机关事业单位基本养老保险基金支出</t>
  </si>
  <si>
    <t>四、职工基本医疗保险基金支出</t>
  </si>
  <si>
    <t xml:space="preserve">    其中：职工基本医疗保险统筹基金</t>
  </si>
  <si>
    <t xml:space="preserve">          职工医疗保险个人账户基金</t>
  </si>
  <si>
    <t xml:space="preserve">          其他职工基本医疗保险基金支出</t>
  </si>
  <si>
    <t>五、居民基本医疗保险基金支出</t>
  </si>
  <si>
    <t xml:space="preserve"> (一) 城乡居民基本医疗保险基金支出</t>
  </si>
  <si>
    <t xml:space="preserve">    其中：城乡居民基本医疗保险基金医疗待遇支出</t>
  </si>
  <si>
    <t xml:space="preserve">          大病医疗保险支出</t>
  </si>
  <si>
    <t xml:space="preserve">          其他城乡居民基本医疗保险基金支出</t>
  </si>
  <si>
    <t>(二) 新型农村合作医疗基金支出</t>
  </si>
  <si>
    <t xml:space="preserve">     其中：新型农村合作医疗基金医疗待遇支出</t>
  </si>
  <si>
    <t xml:space="preserve">           大病医疗保险支出</t>
  </si>
  <si>
    <t xml:space="preserve">           其他新型农村合作医疗基金支出</t>
  </si>
  <si>
    <t xml:space="preserve"> (三) 城镇居民基本医疗保险基金支出</t>
  </si>
  <si>
    <t xml:space="preserve">     其中：城镇居民基本医疗保险基金医疗待遇支出</t>
  </si>
  <si>
    <t xml:space="preserve">           其他城镇居民基本医疗保险基金支出</t>
  </si>
  <si>
    <t>六、工伤保险基金支出</t>
  </si>
  <si>
    <t xml:space="preserve">    其中：工伤保险待遇支出</t>
  </si>
  <si>
    <t xml:space="preserve">          劳动能力鉴定支出</t>
  </si>
  <si>
    <t xml:space="preserve">          工伤预防费用支出</t>
  </si>
  <si>
    <t xml:space="preserve">          其他工伤保险基金支出</t>
  </si>
  <si>
    <t>七、失业保险基金支出</t>
  </si>
  <si>
    <t xml:space="preserve">    其中：失业保险金</t>
  </si>
  <si>
    <t xml:space="preserve">          医疗保险费</t>
  </si>
  <si>
    <t xml:space="preserve">          职业培训和职业介绍补贴</t>
  </si>
  <si>
    <t xml:space="preserve">          其他失业保险基金支出</t>
  </si>
  <si>
    <t>八、生育保险基金支出</t>
  </si>
  <si>
    <t xml:space="preserve">    其中：生育医疗费用支出</t>
  </si>
  <si>
    <t xml:space="preserve">          生育津贴支出</t>
  </si>
  <si>
    <t xml:space="preserve">          其他生育保险基金支出</t>
  </si>
</sst>
</file>

<file path=xl/styles.xml><?xml version="1.0" encoding="utf-8"?>
<styleSheet xmlns="http://schemas.openxmlformats.org/spreadsheetml/2006/main">
  <numFmts count="2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
    <numFmt numFmtId="177" formatCode="_-* #,##0.0000_-;\-* #,##0.0000_-;_-* &quot;-&quot;??_-;_-@_-"/>
    <numFmt numFmtId="178" formatCode="#,##0_ ;[Red]\-#,##0\ "/>
    <numFmt numFmtId="179" formatCode="0.0"/>
    <numFmt numFmtId="180" formatCode="_ \¥* #,##0.00_ ;_ \¥* \-#,##0.00_ ;_ \¥* &quot;-&quot;??_ ;_ @_ "/>
    <numFmt numFmtId="181" formatCode="_-* #,##0_-;\-* #,##0_-;_-* &quot;-&quot;_-;_-@_-"/>
    <numFmt numFmtId="182" formatCode="_-\¥* #,##0_-;\-\¥* #,##0_-;_-\¥* &quot;-&quot;_-;_-@_-"/>
    <numFmt numFmtId="183" formatCode="#,##0.000_ "/>
    <numFmt numFmtId="184" formatCode="_-* #,##0.00_-;\-* #,##0.00_-;_-* &quot;-&quot;??_-;_-@_-"/>
    <numFmt numFmtId="185" formatCode="\$#,##0;\(\$#,##0\)"/>
    <numFmt numFmtId="186" formatCode="_(* #,##0.00_);_(* \(#,##0.00\);_(* &quot;-&quot;??_);_(@_)"/>
    <numFmt numFmtId="187" formatCode="#,##0;\-#,##0;&quot;-&quot;"/>
    <numFmt numFmtId="188" formatCode="#,##0_ "/>
    <numFmt numFmtId="189" formatCode="_-&quot;$&quot;* #,##0_-;\-&quot;$&quot;* #,##0_-;_-&quot;$&quot;* &quot;-&quot;_-;_-@_-"/>
    <numFmt numFmtId="190" formatCode="0.00_ "/>
    <numFmt numFmtId="191" formatCode="\$#,##0.00;\(\$#,##0.00\)"/>
    <numFmt numFmtId="192" formatCode="_(&quot;$&quot;* #,##0.00_);_(&quot;$&quot;* \(#,##0.00\);_(&quot;$&quot;* &quot;-&quot;??_);_(@_)"/>
    <numFmt numFmtId="193" formatCode="0.0_ "/>
    <numFmt numFmtId="194" formatCode="_ * #,##0_ ;_ * \-#,##0_ ;_ * &quot;-&quot;??_ ;_ @_ "/>
    <numFmt numFmtId="195" formatCode="0.00_ ;[Red]\-0.00\ "/>
  </numFmts>
  <fonts count="93">
    <font>
      <sz val="12"/>
      <name val="宋体"/>
      <charset val="134"/>
    </font>
    <font>
      <sz val="16"/>
      <color theme="1"/>
      <name val="方正小标宋_GBK"/>
      <charset val="134"/>
    </font>
    <font>
      <sz val="12"/>
      <color indexed="9"/>
      <name val="宋体"/>
      <charset val="134"/>
    </font>
    <font>
      <sz val="11"/>
      <color indexed="8"/>
      <name val="黑体"/>
      <charset val="134"/>
    </font>
    <font>
      <b/>
      <sz val="11"/>
      <name val="宋体"/>
      <charset val="134"/>
    </font>
    <font>
      <b/>
      <sz val="11"/>
      <name val="宋体"/>
      <charset val="134"/>
      <scheme val="major"/>
    </font>
    <font>
      <b/>
      <sz val="11"/>
      <color indexed="8"/>
      <name val="宋体"/>
      <charset val="134"/>
    </font>
    <font>
      <sz val="11"/>
      <name val="宋体"/>
      <charset val="134"/>
    </font>
    <font>
      <sz val="11"/>
      <color indexed="8"/>
      <name val="Times New Roman"/>
      <charset val="134"/>
    </font>
    <font>
      <sz val="11"/>
      <color indexed="8"/>
      <name val="宋体"/>
      <charset val="134"/>
    </font>
    <font>
      <sz val="12"/>
      <color indexed="8"/>
      <name val="宋体"/>
      <charset val="134"/>
    </font>
    <font>
      <b/>
      <sz val="11"/>
      <color indexed="8"/>
      <name val="宋体"/>
      <charset val="134"/>
      <scheme val="minor"/>
    </font>
    <font>
      <sz val="11"/>
      <name val="宋体"/>
      <charset val="134"/>
      <scheme val="minor"/>
    </font>
    <font>
      <sz val="11"/>
      <color indexed="8"/>
      <name val="宋体"/>
      <charset val="134"/>
      <scheme val="minor"/>
    </font>
    <font>
      <b/>
      <sz val="11"/>
      <name val="宋体"/>
      <charset val="134"/>
      <scheme val="minor"/>
    </font>
    <font>
      <b/>
      <sz val="12"/>
      <name val="宋体"/>
      <charset val="134"/>
    </font>
    <font>
      <b/>
      <sz val="12"/>
      <color indexed="8"/>
      <name val="宋体"/>
      <charset val="134"/>
      <scheme val="minor"/>
    </font>
    <font>
      <sz val="10"/>
      <name val="宋体"/>
      <charset val="134"/>
      <scheme val="minor"/>
    </font>
    <font>
      <sz val="12"/>
      <name val="华文楷体"/>
      <charset val="134"/>
    </font>
    <font>
      <sz val="12"/>
      <name val="宋体"/>
      <charset val="134"/>
      <scheme val="major"/>
    </font>
    <font>
      <sz val="11"/>
      <name val="宋体"/>
      <charset val="134"/>
      <scheme val="major"/>
    </font>
    <font>
      <sz val="11"/>
      <name val="华文楷体"/>
      <charset val="134"/>
    </font>
    <font>
      <sz val="11"/>
      <name val="楷体"/>
      <charset val="134"/>
    </font>
    <font>
      <b/>
      <sz val="11"/>
      <color indexed="8"/>
      <name val="楷体"/>
      <charset val="134"/>
    </font>
    <font>
      <sz val="9"/>
      <color indexed="8"/>
      <name val="宋体"/>
      <charset val="134"/>
    </font>
    <font>
      <sz val="10"/>
      <name val="宋体"/>
      <charset val="134"/>
    </font>
    <font>
      <sz val="9"/>
      <name val="宋体"/>
      <charset val="134"/>
    </font>
    <font>
      <sz val="16"/>
      <name val="方正小标宋_GBK"/>
      <charset val="134"/>
    </font>
    <font>
      <sz val="12"/>
      <name val="黑体"/>
      <charset val="134"/>
    </font>
    <font>
      <sz val="11"/>
      <color theme="1"/>
      <name val="宋体"/>
      <charset val="134"/>
      <scheme val="minor"/>
    </font>
    <font>
      <b/>
      <sz val="11"/>
      <name val="宋体"/>
      <charset val="0"/>
      <scheme val="minor"/>
    </font>
    <font>
      <sz val="11"/>
      <name val="宋体"/>
      <charset val="0"/>
      <scheme val="minor"/>
    </font>
    <font>
      <b/>
      <sz val="11"/>
      <color theme="1"/>
      <name val="宋体"/>
      <charset val="0"/>
      <scheme val="minor"/>
    </font>
    <font>
      <sz val="11"/>
      <color theme="1"/>
      <name val="宋体"/>
      <charset val="0"/>
      <scheme val="minor"/>
    </font>
    <font>
      <b/>
      <sz val="11"/>
      <color theme="1"/>
      <name val="宋体"/>
      <charset val="134"/>
    </font>
    <font>
      <sz val="11"/>
      <color theme="1"/>
      <name val="宋体"/>
      <charset val="134"/>
    </font>
    <font>
      <b/>
      <sz val="10"/>
      <name val="宋体"/>
      <charset val="134"/>
    </font>
    <font>
      <sz val="11"/>
      <name val="宋体"/>
      <charset val="0"/>
    </font>
    <font>
      <b/>
      <sz val="11"/>
      <color rgb="FF000000"/>
      <name val="宋体"/>
      <charset val="134"/>
    </font>
    <font>
      <sz val="10"/>
      <name val="宋体"/>
      <charset val="0"/>
      <scheme val="minor"/>
    </font>
    <font>
      <sz val="10"/>
      <color theme="1"/>
      <name val="宋体"/>
      <charset val="0"/>
      <scheme val="minor"/>
    </font>
    <font>
      <b/>
      <sz val="11"/>
      <color theme="1"/>
      <name val="宋体"/>
      <charset val="134"/>
      <scheme val="minor"/>
    </font>
    <font>
      <sz val="11"/>
      <color rgb="FF000000"/>
      <name val="宋体"/>
      <charset val="134"/>
    </font>
    <font>
      <sz val="11"/>
      <color theme="1"/>
      <name val="宋体"/>
      <charset val="134"/>
      <scheme val="major"/>
    </font>
    <font>
      <sz val="11"/>
      <name val="黑体"/>
      <charset val="134"/>
    </font>
    <font>
      <sz val="16"/>
      <name val="宋体"/>
      <charset val="134"/>
    </font>
    <font>
      <sz val="18"/>
      <name val="方正小标宋_GBK"/>
      <charset val="134"/>
    </font>
    <font>
      <sz val="12"/>
      <name val="宋体"/>
      <charset val="134"/>
      <scheme val="minor"/>
    </font>
    <font>
      <b/>
      <sz val="21"/>
      <name val="楷体_GB2312"/>
      <charset val="134"/>
    </font>
    <font>
      <b/>
      <sz val="11"/>
      <color indexed="52"/>
      <name val="宋体"/>
      <charset val="134"/>
    </font>
    <font>
      <i/>
      <sz val="11"/>
      <color indexed="23"/>
      <name val="宋体"/>
      <charset val="134"/>
    </font>
    <font>
      <b/>
      <sz val="11"/>
      <color indexed="9"/>
      <name val="宋体"/>
      <charset val="134"/>
    </font>
    <font>
      <sz val="11"/>
      <color indexed="9"/>
      <name val="宋体"/>
      <charset val="134"/>
    </font>
    <font>
      <sz val="11"/>
      <color indexed="60"/>
      <name val="宋体"/>
      <charset val="134"/>
    </font>
    <font>
      <sz val="11"/>
      <color indexed="62"/>
      <name val="宋体"/>
      <charset val="134"/>
    </font>
    <font>
      <sz val="11"/>
      <color indexed="52"/>
      <name val="宋体"/>
      <charset val="134"/>
    </font>
    <font>
      <sz val="11"/>
      <color indexed="10"/>
      <name val="宋体"/>
      <charset val="134"/>
    </font>
    <font>
      <u/>
      <sz val="11"/>
      <color rgb="FF0000FF"/>
      <name val="宋体"/>
      <charset val="0"/>
      <scheme val="minor"/>
    </font>
    <font>
      <sz val="11"/>
      <color indexed="17"/>
      <name val="宋体"/>
      <charset val="134"/>
    </font>
    <font>
      <b/>
      <sz val="11"/>
      <color indexed="56"/>
      <name val="宋体"/>
      <charset val="134"/>
    </font>
    <font>
      <u/>
      <sz val="11"/>
      <color rgb="FF800080"/>
      <name val="宋体"/>
      <charset val="0"/>
      <scheme val="minor"/>
    </font>
    <font>
      <sz val="11"/>
      <color indexed="20"/>
      <name val="宋体"/>
      <charset val="134"/>
    </font>
    <font>
      <b/>
      <sz val="11"/>
      <color indexed="62"/>
      <name val="宋体"/>
      <charset val="134"/>
    </font>
    <font>
      <sz val="11"/>
      <color indexed="42"/>
      <name val="宋体"/>
      <charset val="134"/>
    </font>
    <font>
      <sz val="10"/>
      <name val="Arial"/>
      <charset val="134"/>
    </font>
    <font>
      <b/>
      <sz val="15"/>
      <color indexed="62"/>
      <name val="宋体"/>
      <charset val="134"/>
    </font>
    <font>
      <b/>
      <sz val="13"/>
      <color indexed="62"/>
      <name val="宋体"/>
      <charset val="134"/>
    </font>
    <font>
      <b/>
      <sz val="15"/>
      <color indexed="56"/>
      <name val="宋体"/>
      <charset val="134"/>
    </font>
    <font>
      <u/>
      <sz val="12"/>
      <color indexed="36"/>
      <name val="宋体"/>
      <charset val="134"/>
    </font>
    <font>
      <b/>
      <sz val="18"/>
      <color indexed="62"/>
      <name val="宋体"/>
      <charset val="134"/>
    </font>
    <font>
      <b/>
      <sz val="13"/>
      <color indexed="56"/>
      <name val="宋体"/>
      <charset val="134"/>
    </font>
    <font>
      <b/>
      <sz val="11"/>
      <color indexed="42"/>
      <name val="宋体"/>
      <charset val="134"/>
    </font>
    <font>
      <sz val="12"/>
      <color indexed="17"/>
      <name val="宋体"/>
      <charset val="134"/>
    </font>
    <font>
      <b/>
      <sz val="11"/>
      <color indexed="63"/>
      <name val="宋体"/>
      <charset val="134"/>
    </font>
    <font>
      <sz val="18"/>
      <color indexed="54"/>
      <name val="宋体"/>
      <charset val="134"/>
    </font>
    <font>
      <b/>
      <sz val="18"/>
      <color indexed="56"/>
      <name val="宋体"/>
      <charset val="134"/>
    </font>
    <font>
      <sz val="12"/>
      <color indexed="20"/>
      <name val="宋体"/>
      <charset val="134"/>
    </font>
    <font>
      <sz val="10"/>
      <color indexed="8"/>
      <name val="Arial"/>
      <charset val="134"/>
    </font>
    <font>
      <u/>
      <sz val="12"/>
      <color indexed="12"/>
      <name val="宋体"/>
      <charset val="134"/>
    </font>
    <font>
      <b/>
      <sz val="15"/>
      <color indexed="54"/>
      <name val="宋体"/>
      <charset val="134"/>
    </font>
    <font>
      <b/>
      <sz val="12"/>
      <name val="Arial"/>
      <charset val="134"/>
    </font>
    <font>
      <sz val="10"/>
      <name val="Times New Roman"/>
      <charset val="134"/>
    </font>
    <font>
      <sz val="12"/>
      <name val="Helv"/>
      <charset val="134"/>
    </font>
    <font>
      <b/>
      <sz val="11"/>
      <color indexed="54"/>
      <name val="宋体"/>
      <charset val="134"/>
    </font>
    <font>
      <b/>
      <sz val="13"/>
      <color indexed="54"/>
      <name val="宋体"/>
      <charset val="134"/>
    </font>
    <font>
      <b/>
      <sz val="18"/>
      <color theme="3"/>
      <name val="宋体"/>
      <charset val="134"/>
      <scheme val="major"/>
    </font>
    <font>
      <b/>
      <sz val="18"/>
      <name val="Arial"/>
      <charset val="134"/>
    </font>
    <font>
      <sz val="7"/>
      <name val="Small Fonts"/>
      <charset val="134"/>
    </font>
    <font>
      <sz val="12"/>
      <name val="Arial"/>
      <charset val="134"/>
    </font>
    <font>
      <sz val="8"/>
      <name val="Times New Roman"/>
      <charset val="134"/>
    </font>
    <font>
      <sz val="10"/>
      <name val="MS Sans Serif"/>
      <charset val="134"/>
    </font>
    <font>
      <sz val="12"/>
      <name val="奔覆眉"/>
      <charset val="134"/>
    </font>
    <font>
      <sz val="12"/>
      <name val="Courier"/>
      <charset val="134"/>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31"/>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62"/>
        <bgColor indexed="64"/>
      </patternFill>
    </fill>
    <fill>
      <patternFill patternType="solid">
        <fgColor indexed="30"/>
        <bgColor indexed="64"/>
      </patternFill>
    </fill>
    <fill>
      <patternFill patternType="solid">
        <fgColor indexed="45"/>
        <bgColor indexed="64"/>
      </patternFill>
    </fill>
    <fill>
      <patternFill patternType="solid">
        <fgColor indexed="10"/>
        <bgColor indexed="64"/>
      </patternFill>
    </fill>
    <fill>
      <patternFill patternType="solid">
        <fgColor indexed="9"/>
        <bgColor indexed="64"/>
      </patternFill>
    </fill>
    <fill>
      <patternFill patternType="solid">
        <fgColor indexed="52"/>
        <bgColor indexed="64"/>
      </patternFill>
    </fill>
    <fill>
      <patternFill patternType="solid">
        <fgColor indexed="57"/>
        <bgColor indexed="64"/>
      </patternFill>
    </fill>
    <fill>
      <patternFill patternType="solid">
        <fgColor indexed="51"/>
        <bgColor indexed="64"/>
      </patternFill>
    </fill>
    <fill>
      <patternFill patternType="solid">
        <fgColor indexed="27"/>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bottom style="medium">
        <color indexed="49"/>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auto="1"/>
      </top>
      <bottom style="medium">
        <color auto="1"/>
      </bottom>
      <diagonal/>
    </border>
    <border>
      <left/>
      <right/>
      <top/>
      <bottom style="thick">
        <color indexed="44"/>
      </bottom>
      <diagonal/>
    </border>
    <border>
      <left/>
      <right/>
      <top style="thin">
        <color auto="1"/>
      </top>
      <bottom style="double">
        <color auto="1"/>
      </bottom>
      <diagonal/>
    </border>
    <border>
      <left/>
      <right/>
      <top/>
      <bottom style="medium">
        <color indexed="44"/>
      </bottom>
      <diagonal/>
    </border>
  </borders>
  <cellStyleXfs count="5009">
    <xf numFmtId="0" fontId="0" fillId="0" borderId="0">
      <alignment vertical="center"/>
    </xf>
    <xf numFmtId="42" fontId="29" fillId="0" borderId="0" applyFont="0" applyFill="0" applyBorder="0" applyAlignment="0" applyProtection="0">
      <alignment vertical="center"/>
    </xf>
    <xf numFmtId="0" fontId="0" fillId="0" borderId="0"/>
    <xf numFmtId="0" fontId="0" fillId="0" borderId="0"/>
    <xf numFmtId="44" fontId="29" fillId="0" borderId="0" applyFont="0" applyFill="0" applyBorder="0" applyAlignment="0" applyProtection="0">
      <alignment vertical="center"/>
    </xf>
    <xf numFmtId="0" fontId="0" fillId="0" borderId="0"/>
    <xf numFmtId="0" fontId="54" fillId="13" borderId="9" applyNumberFormat="0" applyAlignment="0" applyProtection="0">
      <alignment vertical="center"/>
    </xf>
    <xf numFmtId="0" fontId="0" fillId="0" borderId="0"/>
    <xf numFmtId="0" fontId="9" fillId="7" borderId="0" applyNumberFormat="0" applyBorder="0" applyAlignment="0" applyProtection="0">
      <alignment vertical="center"/>
    </xf>
    <xf numFmtId="0" fontId="0" fillId="0" borderId="0"/>
    <xf numFmtId="0" fontId="0" fillId="0" borderId="0"/>
    <xf numFmtId="0" fontId="9" fillId="5" borderId="0" applyNumberFormat="0" applyBorder="0" applyAlignment="0" applyProtection="0">
      <alignment vertical="center"/>
    </xf>
    <xf numFmtId="0" fontId="9" fillId="0" borderId="0">
      <alignment vertical="center"/>
    </xf>
    <xf numFmtId="41" fontId="29" fillId="0" borderId="0" applyFont="0" applyFill="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61" fillId="16"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0" fontId="0" fillId="0" borderId="0">
      <alignment vertical="center"/>
    </xf>
    <xf numFmtId="0" fontId="0" fillId="0" borderId="0">
      <alignment vertical="center"/>
    </xf>
    <xf numFmtId="0" fontId="52" fillId="10"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9" fontId="29" fillId="0" borderId="0" applyFont="0" applyFill="0" applyBorder="0" applyAlignment="0" applyProtection="0">
      <alignment vertical="center"/>
    </xf>
    <xf numFmtId="0" fontId="60" fillId="0" borderId="0" applyNumberFormat="0" applyFill="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0" fillId="11" borderId="11" applyNumberFormat="0" applyFont="0" applyAlignment="0" applyProtection="0">
      <alignment vertical="center"/>
    </xf>
    <xf numFmtId="0" fontId="52" fillId="5" borderId="0" applyNumberFormat="0" applyBorder="0" applyAlignment="0" applyProtection="0">
      <alignment vertical="center"/>
    </xf>
    <xf numFmtId="0" fontId="0" fillId="0" borderId="0"/>
    <xf numFmtId="0" fontId="5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52" fillId="5" borderId="0" applyNumberFormat="0" applyBorder="0" applyAlignment="0" applyProtection="0">
      <alignment vertical="center"/>
    </xf>
    <xf numFmtId="0" fontId="59" fillId="0" borderId="0" applyNumberFormat="0" applyFill="0" applyBorder="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52"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8" fillId="0" borderId="0">
      <alignment horizontal="centerContinuous" vertical="center"/>
    </xf>
    <xf numFmtId="0" fontId="50" fillId="0" borderId="0" applyNumberFormat="0" applyFill="0" applyBorder="0" applyAlignment="0" applyProtection="0">
      <alignment vertical="center"/>
    </xf>
    <xf numFmtId="0" fontId="67" fillId="0" borderId="17" applyNumberFormat="0" applyFill="0" applyAlignment="0" applyProtection="0">
      <alignment vertical="center"/>
    </xf>
    <xf numFmtId="0" fontId="0" fillId="0" borderId="0"/>
    <xf numFmtId="0" fontId="0" fillId="0" borderId="0"/>
    <xf numFmtId="0" fontId="0" fillId="0" borderId="0"/>
    <xf numFmtId="0" fontId="67" fillId="0" borderId="17" applyNumberFormat="0" applyFill="0" applyAlignment="0" applyProtection="0">
      <alignment vertical="center"/>
    </xf>
    <xf numFmtId="0" fontId="70" fillId="0" borderId="16" applyNumberFormat="0" applyFill="0" applyAlignment="0" applyProtection="0">
      <alignment vertical="center"/>
    </xf>
    <xf numFmtId="0" fontId="52" fillId="15" borderId="0" applyNumberFormat="0" applyBorder="0" applyAlignment="0" applyProtection="0">
      <alignment vertical="center"/>
    </xf>
    <xf numFmtId="0" fontId="0" fillId="0" borderId="0"/>
    <xf numFmtId="0" fontId="59" fillId="0" borderId="18" applyNumberFormat="0" applyFill="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0" fontId="52" fillId="23" borderId="0" applyNumberFormat="0" applyBorder="0" applyAlignment="0" applyProtection="0">
      <alignment vertical="center"/>
    </xf>
    <xf numFmtId="0" fontId="73" fillId="6" borderId="19" applyNumberFormat="0" applyAlignment="0" applyProtection="0">
      <alignment vertical="center"/>
    </xf>
    <xf numFmtId="0" fontId="9" fillId="16" borderId="0" applyNumberFormat="0" applyBorder="0" applyAlignment="0" applyProtection="0">
      <alignment vertical="center"/>
    </xf>
    <xf numFmtId="0" fontId="63"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0" fillId="0" borderId="0"/>
    <xf numFmtId="0" fontId="49" fillId="6" borderId="9" applyNumberFormat="0" applyAlignment="0" applyProtection="0">
      <alignment vertical="center"/>
    </xf>
    <xf numFmtId="0" fontId="49" fillId="18" borderId="9" applyNumberFormat="0" applyAlignment="0" applyProtection="0">
      <alignment vertical="center"/>
    </xf>
    <xf numFmtId="0" fontId="0" fillId="0" borderId="0"/>
    <xf numFmtId="0" fontId="51" fillId="9" borderId="10" applyNumberFormat="0" applyAlignment="0" applyProtection="0">
      <alignment vertical="center"/>
    </xf>
    <xf numFmtId="0" fontId="0" fillId="0" borderId="0"/>
    <xf numFmtId="0" fontId="0" fillId="0" borderId="0">
      <alignment vertical="center"/>
    </xf>
    <xf numFmtId="0" fontId="9" fillId="13" borderId="0" applyNumberFormat="0" applyBorder="0" applyAlignment="0" applyProtection="0">
      <alignment vertical="center"/>
    </xf>
    <xf numFmtId="0" fontId="75" fillId="0" borderId="0" applyNumberFormat="0" applyFill="0" applyBorder="0" applyAlignment="0" applyProtection="0">
      <alignment vertical="center"/>
    </xf>
    <xf numFmtId="0" fontId="52" fillId="17"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55" fillId="0" borderId="13" applyNumberFormat="0" applyFill="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6" fillId="0" borderId="12" applyNumberFormat="0" applyFill="0" applyAlignment="0" applyProtection="0">
      <alignment vertical="center"/>
    </xf>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76" fillId="16" borderId="0" applyNumberFormat="0" applyBorder="0" applyAlignment="0" applyProtection="0">
      <alignment vertical="center"/>
    </xf>
    <xf numFmtId="0" fontId="61" fillId="16" borderId="0" applyNumberFormat="0" applyBorder="0" applyAlignment="0" applyProtection="0">
      <alignment vertical="center"/>
    </xf>
    <xf numFmtId="0" fontId="53" fillId="12" borderId="0" applyNumberFormat="0" applyBorder="0" applyAlignment="0" applyProtection="0">
      <alignment vertical="center"/>
    </xf>
    <xf numFmtId="0" fontId="9" fillId="22" borderId="0" applyNumberFormat="0" applyBorder="0" applyAlignment="0" applyProtection="0">
      <alignment vertical="center"/>
    </xf>
    <xf numFmtId="0" fontId="69" fillId="0" borderId="0" applyNumberFormat="0" applyFill="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9" fillId="8"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0" fillId="0" borderId="0"/>
    <xf numFmtId="0" fontId="0" fillId="0" borderId="0"/>
    <xf numFmtId="0" fontId="64" fillId="0" borderId="0">
      <alignment vertical="center"/>
    </xf>
    <xf numFmtId="0" fontId="54" fillId="13" borderId="9" applyNumberFormat="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52" fillId="20"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69" fillId="0" borderId="0" applyNumberFormat="0" applyFill="0" applyBorder="0" applyAlignment="0" applyProtection="0">
      <alignment vertical="center"/>
    </xf>
    <xf numFmtId="0" fontId="9" fillId="24"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52"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2" fillId="19"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0" fillId="0" borderId="0"/>
    <xf numFmtId="0" fontId="0" fillId="0" borderId="0"/>
    <xf numFmtId="0" fontId="0" fillId="0" borderId="0"/>
    <xf numFmtId="0" fontId="9" fillId="8" borderId="0" applyNumberFormat="0" applyBorder="0" applyAlignment="0" applyProtection="0">
      <alignment vertical="center"/>
    </xf>
    <xf numFmtId="0" fontId="52" fillId="25" borderId="0" applyNumberFormat="0" applyBorder="0" applyAlignment="0" applyProtection="0">
      <alignment vertical="center"/>
    </xf>
    <xf numFmtId="0" fontId="52" fillId="20" borderId="0" applyNumberFormat="0" applyBorder="0" applyAlignment="0" applyProtection="0">
      <alignment vertical="center"/>
    </xf>
    <xf numFmtId="0" fontId="53" fillId="12" borderId="0" applyNumberFormat="0" applyBorder="0" applyAlignment="0" applyProtection="0">
      <alignment vertical="center"/>
    </xf>
    <xf numFmtId="0" fontId="9" fillId="18"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63" fillId="6" borderId="0" applyNumberFormat="0" applyBorder="0" applyAlignment="0" applyProtection="0">
      <alignment vertical="center"/>
    </xf>
    <xf numFmtId="0" fontId="0" fillId="0" borderId="0"/>
    <xf numFmtId="43" fontId="0" fillId="0" borderId="0" applyFont="0" applyFill="0" applyBorder="0" applyAlignment="0" applyProtection="0"/>
    <xf numFmtId="0" fontId="52" fillId="26" borderId="0" applyNumberFormat="0" applyBorder="0" applyAlignment="0" applyProtection="0">
      <alignment vertical="center"/>
    </xf>
    <xf numFmtId="0" fontId="0" fillId="0" borderId="0">
      <alignment vertical="center"/>
    </xf>
    <xf numFmtId="0" fontId="52" fillId="19"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19"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9" fillId="0" borderId="0" applyNumberFormat="0" applyFill="0" applyBorder="0" applyAlignment="0" applyProtection="0">
      <alignment vertical="center"/>
    </xf>
    <xf numFmtId="0" fontId="0" fillId="0" borderId="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xf numFmtId="0" fontId="9" fillId="16" borderId="0" applyNumberFormat="0" applyBorder="0" applyAlignment="0" applyProtection="0">
      <alignment vertical="center"/>
    </xf>
    <xf numFmtId="0" fontId="9" fillId="18"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xf numFmtId="0" fontId="0" fillId="0" borderId="0">
      <alignment vertical="center"/>
    </xf>
    <xf numFmtId="0" fontId="50" fillId="0" borderId="0" applyNumberFormat="0" applyFill="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0" fillId="0" borderId="0"/>
    <xf numFmtId="0" fontId="0" fillId="0" borderId="0"/>
    <xf numFmtId="0" fontId="64" fillId="0" borderId="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29" fillId="0" borderId="0"/>
    <xf numFmtId="0" fontId="9"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9" fillId="13" borderId="0" applyNumberFormat="0" applyBorder="0" applyAlignment="0" applyProtection="0">
      <alignment vertical="center"/>
    </xf>
    <xf numFmtId="0" fontId="63"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71" fillId="9" borderId="10" applyNumberFormat="0" applyAlignment="0" applyProtection="0">
      <alignment vertical="center"/>
    </xf>
    <xf numFmtId="0" fontId="52" fillId="2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52" fillId="2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54" fillId="13" borderId="9" applyNumberFormat="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xf numFmtId="0" fontId="0" fillId="0" borderId="0"/>
    <xf numFmtId="0" fontId="52" fillId="23"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xf numFmtId="0" fontId="71" fillId="9" borderId="10" applyNumberFormat="0" applyAlignment="0" applyProtection="0">
      <alignment vertical="center"/>
    </xf>
    <xf numFmtId="0" fontId="0" fillId="0" borderId="0"/>
    <xf numFmtId="0" fontId="64" fillId="0" borderId="0">
      <alignment vertical="center"/>
    </xf>
    <xf numFmtId="0" fontId="9" fillId="16"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0" fontId="0" fillId="0" borderId="0"/>
    <xf numFmtId="0" fontId="0" fillId="0" borderId="0"/>
    <xf numFmtId="0" fontId="0" fillId="0" borderId="0"/>
    <xf numFmtId="0" fontId="0" fillId="0" borderId="0"/>
    <xf numFmtId="0" fontId="0" fillId="0" borderId="0"/>
    <xf numFmtId="0" fontId="56" fillId="0" borderId="0" applyNumberFormat="0" applyFill="0" applyBorder="0" applyAlignment="0" applyProtection="0">
      <alignment vertical="center"/>
    </xf>
    <xf numFmtId="0" fontId="9" fillId="4"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0" fillId="0" borderId="0"/>
    <xf numFmtId="0" fontId="9" fillId="7" borderId="0" applyNumberFormat="0" applyBorder="0" applyAlignment="0" applyProtection="0">
      <alignment vertical="center"/>
    </xf>
    <xf numFmtId="0" fontId="0" fillId="0" borderId="0"/>
    <xf numFmtId="0" fontId="58" fillId="7" borderId="0" applyNumberFormat="0" applyBorder="0" applyAlignment="0" applyProtection="0">
      <alignment vertical="center"/>
    </xf>
    <xf numFmtId="0" fontId="24"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5" fillId="0" borderId="13" applyNumberFormat="0" applyFill="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0" borderId="0"/>
    <xf numFmtId="0" fontId="0" fillId="0" borderId="0"/>
    <xf numFmtId="0" fontId="59"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63" fillId="13" borderId="0" applyNumberFormat="0" applyBorder="0" applyAlignment="0" applyProtection="0">
      <alignment vertical="center"/>
    </xf>
    <xf numFmtId="0" fontId="0" fillId="0" borderId="0">
      <alignment vertical="center"/>
    </xf>
    <xf numFmtId="0" fontId="9" fillId="0" borderId="0"/>
    <xf numFmtId="0" fontId="0" fillId="0" borderId="0"/>
    <xf numFmtId="0" fontId="0" fillId="0" borderId="0"/>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1" fillId="9" borderId="10" applyNumberFormat="0" applyAlignment="0" applyProtection="0">
      <alignment vertical="center"/>
    </xf>
    <xf numFmtId="0" fontId="0" fillId="0" borderId="0"/>
    <xf numFmtId="0" fontId="52" fillId="25"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9" fillId="4"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51" fillId="9" borderId="10" applyNumberFormat="0" applyAlignment="0" applyProtection="0">
      <alignment vertical="center"/>
    </xf>
    <xf numFmtId="0" fontId="52" fillId="25" borderId="0" applyNumberFormat="0" applyBorder="0" applyAlignment="0" applyProtection="0">
      <alignment vertical="center"/>
    </xf>
    <xf numFmtId="0" fontId="69" fillId="0" borderId="0" applyNumberFormat="0" applyFill="0" applyBorder="0" applyAlignment="0" applyProtection="0">
      <alignment vertical="center"/>
    </xf>
    <xf numFmtId="0" fontId="9" fillId="22" borderId="0" applyNumberFormat="0" applyBorder="0" applyAlignment="0" applyProtection="0">
      <alignment vertical="center"/>
    </xf>
    <xf numFmtId="0" fontId="0" fillId="0" borderId="0"/>
    <xf numFmtId="0" fontId="0" fillId="0" borderId="0"/>
    <xf numFmtId="0" fontId="0" fillId="0" borderId="0"/>
    <xf numFmtId="0" fontId="9" fillId="6"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61" fillId="16"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3" fillId="2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63" fillId="27" borderId="0" applyNumberFormat="0" applyBorder="0" applyAlignment="0" applyProtection="0">
      <alignment vertical="center"/>
    </xf>
    <xf numFmtId="0" fontId="0" fillId="0" borderId="0"/>
    <xf numFmtId="0" fontId="0" fillId="0" borderId="0">
      <alignment vertical="center"/>
    </xf>
    <xf numFmtId="0" fontId="58" fillId="7"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0" fillId="0" borderId="0"/>
    <xf numFmtId="0" fontId="9"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52" fillId="25"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52" fillId="25" borderId="0" applyNumberFormat="0" applyBorder="0" applyAlignment="0" applyProtection="0">
      <alignment vertical="center"/>
    </xf>
    <xf numFmtId="0" fontId="0" fillId="0" borderId="0"/>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0" fillId="0" borderId="0">
      <alignment vertical="center"/>
    </xf>
    <xf numFmtId="0" fontId="0" fillId="0" borderId="0"/>
    <xf numFmtId="180" fontId="0" fillId="0" borderId="0" applyFont="0" applyFill="0" applyBorder="0" applyAlignment="0" applyProtection="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alignment vertical="center"/>
    </xf>
    <xf numFmtId="0" fontId="49" fillId="18" borderId="9" applyNumberFormat="0" applyAlignment="0" applyProtection="0">
      <alignment vertical="center"/>
    </xf>
    <xf numFmtId="0" fontId="0" fillId="0" borderId="0"/>
    <xf numFmtId="0" fontId="0" fillId="0" borderId="0">
      <alignment vertical="center"/>
    </xf>
    <xf numFmtId="0" fontId="52" fillId="15" borderId="0" applyNumberFormat="0" applyBorder="0" applyAlignment="0" applyProtection="0">
      <alignment vertical="center"/>
    </xf>
    <xf numFmtId="0" fontId="0" fillId="0" borderId="0"/>
    <xf numFmtId="0" fontId="63" fillId="13" borderId="0" applyNumberFormat="0" applyBorder="0" applyAlignment="0" applyProtection="0">
      <alignment vertical="center"/>
    </xf>
    <xf numFmtId="0" fontId="52" fillId="5"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52" fillId="19"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0" fontId="51" fillId="9" borderId="10" applyNumberFormat="0" applyAlignment="0" applyProtection="0">
      <alignment vertical="center"/>
    </xf>
    <xf numFmtId="0" fontId="0" fillId="0" borderId="0"/>
    <xf numFmtId="0" fontId="52" fillId="19" borderId="0" applyNumberFormat="0" applyBorder="0" applyAlignment="0" applyProtection="0">
      <alignment vertical="center"/>
    </xf>
    <xf numFmtId="0" fontId="29" fillId="0" borderId="0"/>
    <xf numFmtId="0" fontId="0" fillId="0" borderId="0"/>
    <xf numFmtId="0" fontId="0" fillId="0" borderId="0">
      <alignment vertical="center"/>
    </xf>
    <xf numFmtId="0" fontId="0" fillId="0" borderId="0"/>
    <xf numFmtId="0" fontId="0" fillId="0" borderId="0"/>
    <xf numFmtId="0" fontId="9" fillId="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0" fillId="0" borderId="0">
      <alignment vertical="center"/>
    </xf>
    <xf numFmtId="0" fontId="61"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9"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9" fillId="22" borderId="0" applyNumberFormat="0" applyBorder="0" applyAlignment="0" applyProtection="0">
      <alignment vertical="center"/>
    </xf>
    <xf numFmtId="0" fontId="0" fillId="0" borderId="0"/>
    <xf numFmtId="0" fontId="9" fillId="18" borderId="0" applyNumberFormat="0" applyBorder="0" applyAlignment="0" applyProtection="0">
      <alignment vertical="center"/>
    </xf>
    <xf numFmtId="0" fontId="0" fillId="0" borderId="0"/>
    <xf numFmtId="0" fontId="0" fillId="0" borderId="0"/>
    <xf numFmtId="0" fontId="0" fillId="0" borderId="0"/>
    <xf numFmtId="0" fontId="25" fillId="0" borderId="0">
      <alignment vertical="center"/>
    </xf>
    <xf numFmtId="0" fontId="0" fillId="0" borderId="0">
      <alignment vertical="center"/>
    </xf>
    <xf numFmtId="177" fontId="0" fillId="0" borderId="0" applyFont="0" applyFill="0" applyBorder="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52" fillId="10" borderId="0" applyNumberFormat="0" applyBorder="0" applyAlignment="0" applyProtection="0">
      <alignment vertical="center"/>
    </xf>
    <xf numFmtId="0" fontId="63" fillId="5" borderId="0" applyNumberFormat="0" applyBorder="0" applyAlignment="0" applyProtection="0">
      <alignment vertical="center"/>
    </xf>
    <xf numFmtId="0" fontId="0" fillId="0" borderId="0"/>
    <xf numFmtId="0" fontId="25" fillId="0" borderId="0">
      <alignment vertical="center"/>
    </xf>
    <xf numFmtId="0" fontId="0" fillId="0" borderId="0">
      <alignment vertical="center"/>
    </xf>
    <xf numFmtId="0" fontId="25" fillId="0" borderId="0"/>
    <xf numFmtId="0" fontId="0" fillId="0" borderId="0"/>
    <xf numFmtId="0" fontId="9" fillId="0" borderId="0"/>
    <xf numFmtId="0" fontId="52" fillId="14" borderId="0" applyNumberFormat="0" applyBorder="0" applyAlignment="0" applyProtection="0">
      <alignment vertical="center"/>
    </xf>
    <xf numFmtId="0" fontId="0" fillId="0" borderId="0">
      <alignment vertical="center"/>
    </xf>
    <xf numFmtId="0" fontId="0" fillId="0" borderId="0"/>
    <xf numFmtId="0" fontId="0" fillId="0" borderId="0"/>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0" fillId="0" borderId="0"/>
    <xf numFmtId="0" fontId="25"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5" fillId="0" borderId="0">
      <alignment vertical="center"/>
    </xf>
    <xf numFmtId="0" fontId="0" fillId="0" borderId="0">
      <alignment vertical="center"/>
    </xf>
    <xf numFmtId="0" fontId="0" fillId="0" borderId="0">
      <alignment vertical="center"/>
    </xf>
    <xf numFmtId="0" fontId="9" fillId="5" borderId="0" applyNumberFormat="0" applyBorder="0" applyAlignment="0" applyProtection="0">
      <alignment vertical="center"/>
    </xf>
    <xf numFmtId="0" fontId="25" fillId="0" borderId="0">
      <alignment vertical="center"/>
    </xf>
    <xf numFmtId="0" fontId="0" fillId="0" borderId="0"/>
    <xf numFmtId="0" fontId="0" fillId="0" borderId="0"/>
    <xf numFmtId="0" fontId="52" fillId="23" borderId="0" applyNumberFormat="0" applyBorder="0" applyAlignment="0" applyProtection="0">
      <alignment vertical="center"/>
    </xf>
    <xf numFmtId="0" fontId="25" fillId="0" borderId="0"/>
    <xf numFmtId="0" fontId="0" fillId="0" borderId="0">
      <alignment vertical="center"/>
    </xf>
    <xf numFmtId="0" fontId="0" fillId="0" borderId="0">
      <alignment vertical="center"/>
    </xf>
    <xf numFmtId="0" fontId="51" fillId="9" borderId="10" applyNumberFormat="0" applyAlignment="0" applyProtection="0">
      <alignment vertical="center"/>
    </xf>
    <xf numFmtId="0" fontId="0" fillId="0" borderId="0">
      <alignment vertical="center"/>
    </xf>
    <xf numFmtId="0" fontId="0" fillId="0" borderId="0">
      <alignment vertical="center"/>
    </xf>
    <xf numFmtId="0" fontId="29" fillId="0" borderId="0"/>
    <xf numFmtId="0" fontId="0" fillId="0" borderId="0"/>
    <xf numFmtId="0" fontId="0" fillId="0" borderId="0"/>
    <xf numFmtId="0" fontId="64" fillId="0" borderId="0"/>
    <xf numFmtId="0" fontId="64" fillId="0" borderId="0"/>
    <xf numFmtId="0" fontId="51" fillId="9" borderId="10" applyNumberFormat="0" applyAlignment="0" applyProtection="0">
      <alignment vertical="center"/>
    </xf>
    <xf numFmtId="0" fontId="0" fillId="0" borderId="0"/>
    <xf numFmtId="0" fontId="0" fillId="0" borderId="0"/>
    <xf numFmtId="0" fontId="7" fillId="0" borderId="1">
      <alignment horizontal="distributed" vertical="center" wrapText="1"/>
    </xf>
    <xf numFmtId="0" fontId="25" fillId="0" borderId="0"/>
    <xf numFmtId="0" fontId="0" fillId="0" borderId="0"/>
    <xf numFmtId="0" fontId="0" fillId="0" borderId="0">
      <alignment vertical="center"/>
    </xf>
    <xf numFmtId="0" fontId="25" fillId="0" borderId="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25" fillId="0" borderId="0"/>
    <xf numFmtId="180" fontId="0" fillId="0" borderId="0" applyFont="0" applyFill="0" applyBorder="0" applyAlignment="0" applyProtection="0"/>
    <xf numFmtId="0" fontId="0" fillId="0" borderId="0">
      <alignment vertical="center"/>
    </xf>
    <xf numFmtId="0" fontId="50" fillId="0" borderId="0" applyNumberFormat="0" applyFill="0" applyBorder="0" applyAlignment="0" applyProtection="0">
      <alignment vertical="center"/>
    </xf>
    <xf numFmtId="0" fontId="55" fillId="0" borderId="13" applyNumberFormat="0" applyFill="0" applyAlignment="0" applyProtection="0">
      <alignment vertical="center"/>
    </xf>
    <xf numFmtId="0" fontId="0" fillId="0" borderId="0"/>
    <xf numFmtId="0" fontId="48" fillId="0" borderId="0">
      <alignment horizontal="centerContinuous" vertical="center"/>
    </xf>
    <xf numFmtId="0" fontId="0" fillId="0" borderId="0">
      <alignment vertical="center"/>
    </xf>
    <xf numFmtId="0" fontId="50"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7" fillId="0" borderId="1">
      <alignment horizontal="distributed" vertical="center" wrapText="1"/>
    </xf>
    <xf numFmtId="0" fontId="0" fillId="0" borderId="0"/>
    <xf numFmtId="0" fontId="0" fillId="11" borderId="11" applyNumberFormat="0" applyFont="0" applyAlignment="0" applyProtection="0">
      <alignment vertical="center"/>
    </xf>
    <xf numFmtId="0" fontId="9" fillId="7" borderId="0" applyNumberFormat="0" applyBorder="0" applyAlignment="0" applyProtection="0">
      <alignment vertical="center"/>
    </xf>
    <xf numFmtId="0" fontId="0" fillId="0" borderId="0"/>
    <xf numFmtId="0" fontId="0" fillId="0" borderId="0"/>
    <xf numFmtId="0" fontId="0" fillId="0" borderId="0"/>
    <xf numFmtId="0" fontId="63" fillId="13"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63" fillId="5" borderId="0" applyNumberFormat="0" applyBorder="0" applyAlignment="0" applyProtection="0">
      <alignment vertical="center"/>
    </xf>
    <xf numFmtId="0" fontId="0" fillId="0" borderId="0">
      <alignment vertical="center"/>
    </xf>
    <xf numFmtId="0" fontId="0" fillId="0" borderId="0"/>
    <xf numFmtId="0" fontId="25" fillId="0" borderId="0"/>
    <xf numFmtId="180" fontId="0" fillId="0" borderId="0" applyFont="0" applyFill="0" applyBorder="0" applyAlignment="0" applyProtection="0"/>
    <xf numFmtId="0" fontId="0" fillId="0" borderId="0">
      <alignment vertical="center"/>
    </xf>
    <xf numFmtId="0" fontId="9" fillId="5" borderId="0" applyNumberFormat="0" applyBorder="0" applyAlignment="0" applyProtection="0">
      <alignment vertical="center"/>
    </xf>
    <xf numFmtId="0" fontId="0" fillId="0" borderId="0"/>
    <xf numFmtId="0" fontId="0" fillId="0" borderId="0"/>
    <xf numFmtId="0" fontId="29" fillId="0" borderId="0">
      <alignment vertical="center"/>
    </xf>
    <xf numFmtId="180" fontId="0" fillId="0" borderId="0" applyFont="0" applyFill="0" applyBorder="0" applyAlignment="0" applyProtection="0"/>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9" fillId="22"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xf numFmtId="0" fontId="0" fillId="0" borderId="0"/>
    <xf numFmtId="0" fontId="9" fillId="2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67" fillId="0" borderId="17" applyNumberFormat="0" applyFill="0" applyAlignment="0" applyProtection="0">
      <alignment vertical="center"/>
    </xf>
    <xf numFmtId="0" fontId="0" fillId="0" borderId="0">
      <alignment vertical="center"/>
    </xf>
    <xf numFmtId="0" fontId="68"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9" fillId="21" borderId="0" applyNumberFormat="0" applyBorder="0" applyAlignment="0" applyProtection="0">
      <alignment vertical="center"/>
    </xf>
    <xf numFmtId="0" fontId="0" fillId="0" borderId="0"/>
    <xf numFmtId="0" fontId="0" fillId="0" borderId="0">
      <alignment vertical="center"/>
    </xf>
    <xf numFmtId="0" fontId="0" fillId="0" borderId="0"/>
    <xf numFmtId="0" fontId="52" fillId="5"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67" fillId="0" borderId="17" applyNumberFormat="0" applyFill="0" applyAlignment="0" applyProtection="0">
      <alignment vertical="center"/>
    </xf>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0" fillId="0" borderId="0"/>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9" fillId="22" borderId="0" applyNumberFormat="0" applyBorder="0" applyAlignment="0" applyProtection="0">
      <alignment vertical="center"/>
    </xf>
    <xf numFmtId="0" fontId="52"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4"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7" fillId="0" borderId="1">
      <alignment horizontal="distributed" vertical="center" wrapText="1"/>
    </xf>
    <xf numFmtId="0" fontId="0" fillId="0" borderId="0"/>
    <xf numFmtId="0" fontId="9" fillId="8"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0" fillId="0" borderId="0"/>
    <xf numFmtId="0" fontId="9" fillId="0" borderId="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61" fillId="16" borderId="0" applyNumberFormat="0" applyBorder="0" applyAlignment="0" applyProtection="0">
      <alignment vertical="center"/>
    </xf>
    <xf numFmtId="0" fontId="0" fillId="0" borderId="0"/>
    <xf numFmtId="0" fontId="58" fillId="7" borderId="0" applyNumberFormat="0" applyBorder="0" applyAlignment="0" applyProtection="0">
      <alignment vertical="center"/>
    </xf>
    <xf numFmtId="0" fontId="0" fillId="0" borderId="0">
      <alignment vertical="center"/>
    </xf>
    <xf numFmtId="0" fontId="0" fillId="0" borderId="0"/>
    <xf numFmtId="0" fontId="9" fillId="1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0" fillId="0" borderId="0">
      <alignment vertical="center"/>
    </xf>
    <xf numFmtId="0" fontId="0" fillId="0" borderId="0"/>
    <xf numFmtId="0" fontId="0" fillId="0" borderId="0"/>
    <xf numFmtId="0" fontId="9" fillId="1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9" fillId="18"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xf numFmtId="0" fontId="9" fillId="18" borderId="0" applyNumberFormat="0" applyBorder="0" applyAlignment="0" applyProtection="0">
      <alignment vertical="center"/>
    </xf>
    <xf numFmtId="0" fontId="52" fillId="23" borderId="0" applyNumberFormat="0" applyBorder="0" applyAlignment="0" applyProtection="0">
      <alignment vertical="center"/>
    </xf>
    <xf numFmtId="0" fontId="0" fillId="0" borderId="0"/>
    <xf numFmtId="0" fontId="0" fillId="0" borderId="0"/>
    <xf numFmtId="0" fontId="61" fillId="16" borderId="0" applyNumberFormat="0" applyBorder="0" applyAlignment="0" applyProtection="0">
      <alignment vertical="center"/>
    </xf>
    <xf numFmtId="0" fontId="0" fillId="0" borderId="0">
      <alignment vertical="center"/>
    </xf>
    <xf numFmtId="0" fontId="0" fillId="0" borderId="0"/>
    <xf numFmtId="0" fontId="0" fillId="0" borderId="0"/>
    <xf numFmtId="0" fontId="9" fillId="13" borderId="0" applyNumberFormat="0" applyBorder="0" applyAlignment="0" applyProtection="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9" fillId="1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xf numFmtId="0" fontId="9" fillId="11"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71" fillId="9" borderId="10"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0" borderId="0"/>
    <xf numFmtId="0" fontId="9" fillId="11" borderId="0" applyNumberFormat="0" applyBorder="0" applyAlignment="0" applyProtection="0">
      <alignment vertical="center"/>
    </xf>
    <xf numFmtId="0" fontId="0" fillId="0" borderId="0"/>
    <xf numFmtId="0" fontId="6" fillId="0" borderId="12" applyNumberFormat="0" applyFill="0" applyAlignment="0" applyProtection="0">
      <alignment vertical="center"/>
    </xf>
    <xf numFmtId="0" fontId="56"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63" fillId="27" borderId="0" applyNumberFormat="0" applyBorder="0" applyAlignment="0" applyProtection="0">
      <alignment vertical="center"/>
    </xf>
    <xf numFmtId="0" fontId="0" fillId="0" borderId="0">
      <alignment vertical="center"/>
    </xf>
    <xf numFmtId="0" fontId="0" fillId="0" borderId="0"/>
    <xf numFmtId="0" fontId="63" fillId="27" borderId="0" applyNumberFormat="0" applyBorder="0" applyAlignment="0" applyProtection="0">
      <alignment vertical="center"/>
    </xf>
    <xf numFmtId="0" fontId="0" fillId="0" borderId="0"/>
    <xf numFmtId="0" fontId="0" fillId="0" borderId="0"/>
    <xf numFmtId="0" fontId="0" fillId="0" borderId="0">
      <alignment vertical="center"/>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61" fillId="16" borderId="0" applyNumberFormat="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xf numFmtId="0" fontId="0" fillId="0" borderId="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70" fillId="0" borderId="16" applyNumberFormat="0" applyFill="0" applyAlignment="0" applyProtection="0">
      <alignment vertical="center"/>
    </xf>
    <xf numFmtId="0" fontId="0" fillId="0" borderId="0">
      <alignment vertical="center"/>
    </xf>
    <xf numFmtId="0" fontId="0" fillId="0" borderId="0"/>
    <xf numFmtId="0" fontId="9" fillId="4" borderId="0" applyNumberFormat="0" applyBorder="0" applyAlignment="0" applyProtection="0">
      <alignment vertical="center"/>
    </xf>
    <xf numFmtId="0" fontId="52" fillId="10" borderId="0" applyNumberFormat="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9" fillId="8" borderId="0" applyNumberFormat="0" applyBorder="0" applyAlignment="0" applyProtection="0">
      <alignment vertical="center"/>
    </xf>
    <xf numFmtId="0" fontId="0" fillId="0" borderId="0"/>
    <xf numFmtId="0" fontId="0" fillId="0" borderId="0"/>
    <xf numFmtId="0" fontId="70" fillId="0" borderId="16" applyNumberFormat="0" applyFill="0" applyAlignment="0" applyProtection="0">
      <alignment vertical="center"/>
    </xf>
    <xf numFmtId="179" fontId="7" fillId="0" borderId="1">
      <alignment vertical="center"/>
      <protection locked="0"/>
    </xf>
    <xf numFmtId="0" fontId="0" fillId="0" borderId="0">
      <alignment vertical="center"/>
    </xf>
    <xf numFmtId="0" fontId="0" fillId="0" borderId="0"/>
    <xf numFmtId="0" fontId="71" fillId="9" borderId="10" applyNumberFormat="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5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 fillId="0" borderId="0">
      <alignment vertical="center"/>
    </xf>
    <xf numFmtId="0" fontId="0" fillId="0" borderId="0"/>
    <xf numFmtId="0" fontId="70" fillId="0" borderId="16" applyNumberFormat="0" applyFill="0" applyAlignment="0" applyProtection="0">
      <alignment vertical="center"/>
    </xf>
    <xf numFmtId="0" fontId="0" fillId="0" borderId="0"/>
    <xf numFmtId="9" fontId="29" fillId="0" borderId="0" applyFont="0" applyFill="0" applyBorder="0" applyAlignment="0" applyProtection="0">
      <alignment vertical="center"/>
    </xf>
    <xf numFmtId="0" fontId="0" fillId="0" borderId="0"/>
    <xf numFmtId="0" fontId="0" fillId="0" borderId="0"/>
    <xf numFmtId="0" fontId="29" fillId="0" borderId="0">
      <alignment vertical="center"/>
    </xf>
    <xf numFmtId="0" fontId="0" fillId="0" borderId="0">
      <alignment vertical="center"/>
    </xf>
    <xf numFmtId="0" fontId="2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51" fillId="9" borderId="10" applyNumberFormat="0" applyAlignment="0" applyProtection="0">
      <alignment vertical="center"/>
    </xf>
    <xf numFmtId="0" fontId="0" fillId="0" borderId="0">
      <alignment vertical="center"/>
    </xf>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0" fontId="9" fillId="13"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0" fillId="0" borderId="0"/>
    <xf numFmtId="0" fontId="9" fillId="18"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64" fillId="0" borderId="0"/>
    <xf numFmtId="0" fontId="9" fillId="6" borderId="0" applyNumberFormat="0" applyBorder="0" applyAlignment="0" applyProtection="0">
      <alignment vertical="center"/>
    </xf>
    <xf numFmtId="0" fontId="0" fillId="0" borderId="0">
      <alignment vertical="center"/>
    </xf>
    <xf numFmtId="0" fontId="0" fillId="0" borderId="0"/>
    <xf numFmtId="0" fontId="0" fillId="0" borderId="0"/>
    <xf numFmtId="0" fontId="69" fillId="0" borderId="0" applyNumberFormat="0" applyFill="0" applyBorder="0" applyAlignment="0" applyProtection="0">
      <alignment vertical="center"/>
    </xf>
    <xf numFmtId="0" fontId="0" fillId="0" borderId="0"/>
    <xf numFmtId="0" fontId="0" fillId="0" borderId="0"/>
    <xf numFmtId="0" fontId="9" fillId="24" borderId="0" applyNumberFormat="0" applyBorder="0" applyAlignment="0" applyProtection="0">
      <alignment vertical="center"/>
    </xf>
    <xf numFmtId="0" fontId="0" fillId="0" borderId="0">
      <alignment vertical="center"/>
    </xf>
    <xf numFmtId="0" fontId="0" fillId="0" borderId="0"/>
    <xf numFmtId="0" fontId="9" fillId="4" borderId="0" applyNumberFormat="0" applyBorder="0" applyAlignment="0" applyProtection="0">
      <alignment vertical="center"/>
    </xf>
    <xf numFmtId="0" fontId="0" fillId="0" borderId="0"/>
    <xf numFmtId="0" fontId="49" fillId="6" borderId="9" applyNumberFormat="0" applyAlignment="0" applyProtection="0">
      <alignment vertical="center"/>
    </xf>
    <xf numFmtId="0" fontId="0" fillId="0" borderId="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0" fillId="0" borderId="0">
      <alignment vertical="center"/>
    </xf>
    <xf numFmtId="0" fontId="61" fillId="16" borderId="0" applyNumberFormat="0" applyBorder="0" applyAlignment="0" applyProtection="0">
      <alignment vertical="center"/>
    </xf>
    <xf numFmtId="0" fontId="58"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2"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8" fillId="0" borderId="0" applyNumberFormat="0" applyFill="0" applyBorder="0" applyAlignment="0" applyProtection="0">
      <alignment vertical="top"/>
      <protection locked="0"/>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alignment vertical="top"/>
      <protection locked="0"/>
    </xf>
    <xf numFmtId="0" fontId="0" fillId="0" borderId="0">
      <alignment vertical="center"/>
    </xf>
    <xf numFmtId="0" fontId="0" fillId="0" borderId="0"/>
    <xf numFmtId="0" fontId="79" fillId="0" borderId="15" applyNumberFormat="0" applyFill="0" applyAlignment="0" applyProtection="0">
      <alignment vertical="center"/>
    </xf>
    <xf numFmtId="0" fontId="0" fillId="0" borderId="0"/>
    <xf numFmtId="0" fontId="0" fillId="0" borderId="0">
      <alignment vertical="center"/>
    </xf>
    <xf numFmtId="0" fontId="0" fillId="0" borderId="0"/>
    <xf numFmtId="0" fontId="9" fillId="13" borderId="0" applyNumberFormat="0" applyBorder="0" applyAlignment="0" applyProtection="0">
      <alignment vertical="center"/>
    </xf>
    <xf numFmtId="0" fontId="71" fillId="9" borderId="10" applyNumberFormat="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xf numFmtId="0" fontId="0" fillId="0" borderId="0"/>
    <xf numFmtId="0" fontId="9" fillId="11" borderId="0" applyNumberFormat="0" applyBorder="0" applyAlignment="0" applyProtection="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52" fillId="19" borderId="0" applyNumberFormat="0" applyBorder="0" applyAlignment="0" applyProtection="0">
      <alignment vertical="center"/>
    </xf>
    <xf numFmtId="0" fontId="0" fillId="0" borderId="0">
      <alignment vertical="center"/>
    </xf>
    <xf numFmtId="0" fontId="52" fillId="19"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52" fillId="19"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63" fillId="25" borderId="0" applyNumberFormat="0" applyBorder="0" applyAlignment="0" applyProtection="0">
      <alignment vertical="center"/>
    </xf>
    <xf numFmtId="0" fontId="0" fillId="0" borderId="0"/>
    <xf numFmtId="0" fontId="0" fillId="0" borderId="0"/>
    <xf numFmtId="0" fontId="0" fillId="0" borderId="0"/>
    <xf numFmtId="0" fontId="63" fillId="5"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52" fillId="23" borderId="0" applyNumberFormat="0" applyBorder="0" applyAlignment="0" applyProtection="0">
      <alignment vertical="center"/>
    </xf>
    <xf numFmtId="0" fontId="0" fillId="0" borderId="0"/>
    <xf numFmtId="0" fontId="0" fillId="0" borderId="0"/>
    <xf numFmtId="0" fontId="52" fillId="5" borderId="0" applyNumberFormat="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alignment vertical="center"/>
    </xf>
    <xf numFmtId="0" fontId="0" fillId="0" borderId="0"/>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58"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xf numFmtId="0" fontId="55" fillId="0" borderId="13"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 fillId="13" borderId="0" applyNumberFormat="0" applyBorder="0" applyAlignment="0" applyProtection="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9" fillId="13"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71" fillId="9" borderId="10"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52" fillId="25" borderId="0" applyNumberFormat="0" applyBorder="0" applyAlignment="0" applyProtection="0">
      <alignment vertical="center"/>
    </xf>
    <xf numFmtId="0" fontId="0" fillId="0" borderId="0"/>
    <xf numFmtId="0" fontId="0" fillId="0" borderId="0"/>
    <xf numFmtId="0" fontId="9" fillId="16" borderId="0" applyNumberFormat="0" applyBorder="0" applyAlignment="0" applyProtection="0">
      <alignment vertical="center"/>
    </xf>
    <xf numFmtId="0" fontId="0" fillId="0" borderId="0"/>
    <xf numFmtId="0" fontId="0" fillId="0" borderId="0"/>
    <xf numFmtId="0" fontId="52" fillId="10" borderId="0" applyNumberFormat="0" applyBorder="0" applyAlignment="0" applyProtection="0">
      <alignment vertical="center"/>
    </xf>
    <xf numFmtId="0" fontId="0" fillId="0" borderId="0">
      <alignment vertical="center"/>
    </xf>
    <xf numFmtId="0" fontId="0" fillId="0" borderId="0"/>
    <xf numFmtId="0" fontId="0" fillId="0" borderId="0"/>
    <xf numFmtId="0" fontId="52" fillId="23" borderId="0" applyNumberFormat="0" applyBorder="0" applyAlignment="0" applyProtection="0">
      <alignment vertical="center"/>
    </xf>
    <xf numFmtId="0" fontId="65" fillId="0" borderId="15" applyNumberFormat="0" applyFill="0" applyAlignment="0" applyProtection="0">
      <alignment vertical="center"/>
    </xf>
    <xf numFmtId="0" fontId="0" fillId="0" borderId="0">
      <alignment vertical="center"/>
    </xf>
    <xf numFmtId="0" fontId="0" fillId="0" borderId="0"/>
    <xf numFmtId="0" fontId="67" fillId="0" borderId="17"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52"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63" fillId="27" borderId="0" applyNumberFormat="0" applyBorder="0" applyAlignment="0" applyProtection="0">
      <alignment vertical="center"/>
    </xf>
    <xf numFmtId="0" fontId="0" fillId="0" borderId="0">
      <alignment vertical="center"/>
    </xf>
    <xf numFmtId="0" fontId="0" fillId="0" borderId="0"/>
    <xf numFmtId="0" fontId="63"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3" fillId="25" borderId="0" applyNumberFormat="0" applyBorder="0" applyAlignment="0" applyProtection="0">
      <alignment vertical="center"/>
    </xf>
    <xf numFmtId="0" fontId="0" fillId="0" borderId="0">
      <alignment vertical="center"/>
    </xf>
    <xf numFmtId="0" fontId="59" fillId="0" borderId="18" applyNumberFormat="0" applyFill="0" applyAlignment="0" applyProtection="0">
      <alignment vertical="center"/>
    </xf>
    <xf numFmtId="0" fontId="58" fillId="7" borderId="0" applyNumberFormat="0" applyBorder="0" applyAlignment="0" applyProtection="0">
      <alignment vertical="center"/>
    </xf>
    <xf numFmtId="0" fontId="0" fillId="0" borderId="0"/>
    <xf numFmtId="0" fontId="68" fillId="0" borderId="0" applyNumberFormat="0" applyFill="0" applyBorder="0" applyAlignment="0" applyProtection="0">
      <alignment vertical="top"/>
      <protection locked="0"/>
    </xf>
    <xf numFmtId="0" fontId="0" fillId="0" borderId="0">
      <alignment vertical="center"/>
    </xf>
    <xf numFmtId="0" fontId="58" fillId="7"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63" fillId="12" borderId="0" applyNumberFormat="0" applyBorder="0" applyAlignment="0" applyProtection="0">
      <alignment vertical="center"/>
    </xf>
    <xf numFmtId="0" fontId="49" fillId="18" borderId="9"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58" fillId="7" borderId="0" applyNumberFormat="0" applyBorder="0" applyAlignment="0" applyProtection="0">
      <alignment vertical="center"/>
    </xf>
    <xf numFmtId="0" fontId="0" fillId="0" borderId="0">
      <alignment vertical="center"/>
    </xf>
    <xf numFmtId="0" fontId="0" fillId="0" borderId="0"/>
    <xf numFmtId="0" fontId="63" fillId="25" borderId="0" applyNumberFormat="0" applyBorder="0" applyAlignment="0" applyProtection="0">
      <alignment vertical="center"/>
    </xf>
    <xf numFmtId="0" fontId="0" fillId="0" borderId="0"/>
    <xf numFmtId="0" fontId="63" fillId="1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9" fillId="24" borderId="0" applyNumberFormat="0" applyBorder="0" applyAlignment="0" applyProtection="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73" fillId="18" borderId="19" applyNumberFormat="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82" fillId="0" borderId="0">
      <alignment vertical="center"/>
    </xf>
    <xf numFmtId="0" fontId="0" fillId="0" borderId="0"/>
    <xf numFmtId="0" fontId="52" fillId="19" borderId="0" applyNumberFormat="0" applyBorder="0" applyAlignment="0" applyProtection="0">
      <alignment vertical="center"/>
    </xf>
    <xf numFmtId="0" fontId="0" fillId="0" borderId="0">
      <alignment vertical="center"/>
    </xf>
    <xf numFmtId="0" fontId="52" fillId="19" borderId="0" applyNumberFormat="0" applyBorder="0" applyAlignment="0" applyProtection="0">
      <alignment vertical="center"/>
    </xf>
    <xf numFmtId="0" fontId="0" fillId="0" borderId="0"/>
    <xf numFmtId="0" fontId="0" fillId="0" borderId="0"/>
    <xf numFmtId="0" fontId="9"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9" fillId="8" borderId="0" applyNumberFormat="0" applyBorder="0" applyAlignment="0" applyProtection="0">
      <alignment vertical="center"/>
    </xf>
    <xf numFmtId="0" fontId="0" fillId="0" borderId="0"/>
    <xf numFmtId="0" fontId="0" fillId="0" borderId="0"/>
    <xf numFmtId="0" fontId="52" fillId="19" borderId="0" applyNumberFormat="0" applyBorder="0" applyAlignment="0" applyProtection="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xf numFmtId="0" fontId="61" fillId="16" borderId="0" applyNumberFormat="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xf numFmtId="0" fontId="0" fillId="0" borderId="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0" fontId="61" fillId="16"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61" fillId="16"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alignment vertical="center"/>
    </xf>
    <xf numFmtId="0" fontId="0" fillId="0" borderId="0"/>
    <xf numFmtId="0" fontId="63" fillId="17"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0" fillId="0" borderId="0"/>
    <xf numFmtId="0" fontId="63" fillId="1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24" borderId="0" applyNumberFormat="0" applyBorder="0" applyAlignment="0" applyProtection="0">
      <alignment vertical="center"/>
    </xf>
    <xf numFmtId="0" fontId="0" fillId="0" borderId="0"/>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9" fillId="8"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9" fillId="13" borderId="0" applyNumberFormat="0" applyBorder="0" applyAlignment="0" applyProtection="0">
      <alignment vertical="center"/>
    </xf>
    <xf numFmtId="0" fontId="0" fillId="0" borderId="0"/>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9" fillId="8"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xf numFmtId="0" fontId="0" fillId="0" borderId="0">
      <alignment vertical="center"/>
    </xf>
    <xf numFmtId="0" fontId="62" fillId="0" borderId="0" applyNumberFormat="0" applyFill="0" applyBorder="0" applyAlignment="0" applyProtection="0">
      <alignment vertical="center"/>
    </xf>
    <xf numFmtId="0" fontId="26" fillId="0" borderId="0"/>
    <xf numFmtId="0" fontId="0" fillId="0" borderId="0">
      <alignment vertical="center"/>
    </xf>
    <xf numFmtId="0" fontId="62" fillId="0" borderId="0" applyNumberFormat="0" applyFill="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alignment vertical="center"/>
    </xf>
    <xf numFmtId="0" fontId="9" fillId="18" borderId="0" applyNumberFormat="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80" fontId="0" fillId="0" borderId="0" applyFon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xf numFmtId="0" fontId="0" fillId="0" borderId="0">
      <alignment vertical="center"/>
    </xf>
    <xf numFmtId="0" fontId="83" fillId="0" borderId="0" applyNumberFormat="0" applyFill="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55" fillId="0" borderId="13"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0" fillId="0" borderId="0">
      <alignment vertical="center"/>
    </xf>
    <xf numFmtId="0" fontId="62" fillId="0" borderId="14" applyNumberFormat="0" applyFill="0" applyAlignment="0" applyProtection="0">
      <alignment vertical="center"/>
    </xf>
    <xf numFmtId="0" fontId="75" fillId="0" borderId="0" applyNumberFormat="0" applyFill="0" applyBorder="0" applyAlignment="0" applyProtection="0">
      <alignment vertical="center"/>
    </xf>
    <xf numFmtId="0" fontId="58" fillId="7"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61" fillId="16" borderId="0" applyNumberFormat="0" applyBorder="0" applyAlignment="0" applyProtection="0">
      <alignment vertical="center"/>
    </xf>
    <xf numFmtId="0" fontId="0" fillId="0" borderId="0"/>
    <xf numFmtId="0" fontId="61" fillId="16" borderId="0" applyNumberFormat="0" applyBorder="0" applyAlignment="0" applyProtection="0">
      <alignment vertical="center"/>
    </xf>
    <xf numFmtId="0" fontId="0" fillId="0" borderId="0"/>
    <xf numFmtId="0" fontId="5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1"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4" fillId="13" borderId="9"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9" fillId="0" borderId="0">
      <alignment vertical="center"/>
    </xf>
    <xf numFmtId="0" fontId="0" fillId="0" borderId="0">
      <alignment vertical="center"/>
    </xf>
    <xf numFmtId="0" fontId="9"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9" fillId="0" borderId="0">
      <alignment vertical="center"/>
    </xf>
    <xf numFmtId="0" fontId="0" fillId="0" borderId="0"/>
    <xf numFmtId="0" fontId="0" fillId="0" borderId="0"/>
    <xf numFmtId="0" fontId="52" fillId="25"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52" fillId="25" borderId="0" applyNumberFormat="0" applyBorder="0" applyAlignment="0" applyProtection="0">
      <alignment vertical="center"/>
    </xf>
    <xf numFmtId="0" fontId="63" fillId="27" borderId="0" applyNumberFormat="0" applyBorder="0" applyAlignment="0" applyProtection="0">
      <alignment vertical="center"/>
    </xf>
    <xf numFmtId="0" fontId="0" fillId="0" borderId="0">
      <alignment vertical="center"/>
    </xf>
    <xf numFmtId="0" fontId="66" fillId="0" borderId="16" applyNumberFormat="0" applyFill="0" applyAlignment="0" applyProtection="0">
      <alignment vertical="center"/>
    </xf>
    <xf numFmtId="0" fontId="0" fillId="0" borderId="0"/>
    <xf numFmtId="0" fontId="66" fillId="0" borderId="16" applyNumberFormat="0" applyFill="0" applyAlignment="0" applyProtection="0">
      <alignment vertical="center"/>
    </xf>
    <xf numFmtId="180" fontId="0" fillId="0" borderId="0" applyFont="0" applyFill="0" applyBorder="0" applyAlignment="0" applyProtection="0">
      <alignment vertical="center"/>
    </xf>
    <xf numFmtId="0" fontId="52" fillId="25" borderId="0" applyNumberFormat="0" applyBorder="0" applyAlignment="0" applyProtection="0">
      <alignment vertical="center"/>
    </xf>
    <xf numFmtId="0" fontId="0" fillId="0" borderId="0">
      <alignment vertical="center"/>
    </xf>
    <xf numFmtId="0" fontId="66" fillId="0" borderId="16" applyNumberFormat="0" applyFill="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9" fillId="22" borderId="0" applyNumberFormat="0" applyBorder="0" applyAlignment="0" applyProtection="0">
      <alignment vertical="center"/>
    </xf>
    <xf numFmtId="0" fontId="0" fillId="0" borderId="0"/>
    <xf numFmtId="0" fontId="49" fillId="18" borderId="9" applyNumberFormat="0" applyAlignment="0" applyProtection="0">
      <alignment vertical="center"/>
    </xf>
    <xf numFmtId="0" fontId="52" fillId="23" borderId="0" applyNumberFormat="0" applyBorder="0" applyAlignment="0" applyProtection="0">
      <alignment vertical="center"/>
    </xf>
    <xf numFmtId="0" fontId="64"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9" fillId="6" borderId="9" applyNumberFormat="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0" fillId="0" borderId="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8"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2" fillId="15" borderId="0" applyNumberFormat="0" applyBorder="0" applyAlignment="0" applyProtection="0">
      <alignment vertical="center"/>
    </xf>
    <xf numFmtId="0" fontId="52" fillId="17"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9" fontId="0" fillId="0" borderId="0" applyFont="0" applyFill="0" applyBorder="0" applyAlignment="0" applyProtection="0">
      <alignment vertical="center"/>
    </xf>
    <xf numFmtId="0" fontId="9" fillId="4" borderId="0" applyNumberFormat="0" applyBorder="0" applyAlignment="0" applyProtection="0">
      <alignment vertical="center"/>
    </xf>
    <xf numFmtId="0" fontId="52" fillId="10" borderId="0" applyNumberFormat="0" applyBorder="0" applyAlignment="0" applyProtection="0">
      <alignment vertical="center"/>
    </xf>
    <xf numFmtId="0" fontId="9" fillId="4" borderId="0" applyNumberFormat="0" applyBorder="0" applyAlignment="0" applyProtection="0">
      <alignment vertical="center"/>
    </xf>
    <xf numFmtId="0" fontId="52" fillId="10" borderId="0" applyNumberFormat="0" applyBorder="0" applyAlignment="0" applyProtection="0">
      <alignment vertical="center"/>
    </xf>
    <xf numFmtId="0" fontId="9" fillId="4" borderId="0" applyNumberFormat="0" applyBorder="0" applyAlignment="0" applyProtection="0">
      <alignment vertical="center"/>
    </xf>
    <xf numFmtId="0" fontId="52" fillId="10"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9" fillId="4" borderId="0" applyNumberFormat="0" applyBorder="0" applyAlignment="0" applyProtection="0">
      <alignment vertical="center"/>
    </xf>
    <xf numFmtId="0" fontId="52" fillId="23" borderId="0" applyNumberFormat="0" applyBorder="0" applyAlignment="0" applyProtection="0">
      <alignment vertical="center"/>
    </xf>
    <xf numFmtId="0" fontId="9" fillId="4" borderId="0" applyNumberFormat="0" applyBorder="0" applyAlignment="0" applyProtection="0">
      <alignment vertical="center"/>
    </xf>
    <xf numFmtId="0" fontId="52" fillId="20"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180" fontId="0"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4" fillId="0" borderId="22" applyNumberFormat="0" applyFill="0" applyAlignment="0" applyProtection="0">
      <alignment vertical="center"/>
    </xf>
    <xf numFmtId="0" fontId="9" fillId="16" borderId="0" applyNumberFormat="0" applyBorder="0" applyAlignment="0" applyProtection="0">
      <alignment vertical="center"/>
    </xf>
    <xf numFmtId="0" fontId="63" fillId="2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179" fontId="7" fillId="0" borderId="1">
      <alignment vertical="center"/>
      <protection locked="0"/>
    </xf>
    <xf numFmtId="0" fontId="9" fillId="16" borderId="0" applyNumberFormat="0" applyBorder="0" applyAlignment="0" applyProtection="0">
      <alignment vertical="center"/>
    </xf>
    <xf numFmtId="0" fontId="29" fillId="0" borderId="0"/>
    <xf numFmtId="0" fontId="71" fillId="9" borderId="10" applyNumberFormat="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2" fillId="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63" fillId="2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52" fillId="15" borderId="0" applyNumberFormat="0" applyBorder="0" applyAlignment="0" applyProtection="0">
      <alignment vertical="center"/>
    </xf>
    <xf numFmtId="0" fontId="63" fillId="17" borderId="0" applyNumberFormat="0" applyBorder="0" applyAlignment="0" applyProtection="0">
      <alignment vertical="center"/>
    </xf>
    <xf numFmtId="0" fontId="9" fillId="16" borderId="0" applyNumberFormat="0" applyBorder="0" applyAlignment="0" applyProtection="0">
      <alignment vertical="center"/>
    </xf>
    <xf numFmtId="0" fontId="63" fillId="17" borderId="0" applyNumberFormat="0" applyBorder="0" applyAlignment="0" applyProtection="0">
      <alignment vertical="center"/>
    </xf>
    <xf numFmtId="0" fontId="9" fillId="16" borderId="0" applyNumberFormat="0" applyBorder="0" applyAlignment="0" applyProtection="0">
      <alignment vertical="center"/>
    </xf>
    <xf numFmtId="0" fontId="29" fillId="0" borderId="0">
      <alignment vertical="center"/>
    </xf>
    <xf numFmtId="0" fontId="0" fillId="0" borderId="0"/>
    <xf numFmtId="0" fontId="63"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3" fillId="17" borderId="0" applyNumberFormat="0" applyBorder="0" applyAlignment="0" applyProtection="0">
      <alignment vertical="center"/>
    </xf>
    <xf numFmtId="0" fontId="9" fillId="16" borderId="0" applyNumberFormat="0" applyBorder="0" applyAlignment="0" applyProtection="0">
      <alignment vertical="center"/>
    </xf>
    <xf numFmtId="0" fontId="29" fillId="0" borderId="0">
      <alignment vertical="center"/>
    </xf>
    <xf numFmtId="0" fontId="0"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29" fillId="0" borderId="0">
      <alignment vertical="center"/>
    </xf>
    <xf numFmtId="0" fontId="0" fillId="0" borderId="0"/>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29" fillId="0" borderId="0">
      <alignment vertical="center"/>
    </xf>
    <xf numFmtId="0" fontId="29" fillId="0" borderId="0"/>
    <xf numFmtId="0" fontId="9" fillId="16"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2"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63" fillId="2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2" fillId="15" borderId="0" applyNumberFormat="0" applyBorder="0" applyAlignment="0" applyProtection="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9" fontId="0" fillId="0" borderId="0" applyFont="0" applyFill="0" applyBorder="0" applyAlignment="0" applyProtection="0"/>
    <xf numFmtId="0" fontId="0"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3" fillId="13"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0" fillId="0" borderId="0">
      <alignment vertical="center"/>
    </xf>
    <xf numFmtId="0" fontId="6" fillId="0" borderId="12" applyNumberFormat="0" applyFill="0" applyAlignment="0" applyProtection="0">
      <alignment vertical="center"/>
    </xf>
    <xf numFmtId="0" fontId="9" fillId="11" borderId="0" applyNumberFormat="0" applyBorder="0" applyAlignment="0" applyProtection="0">
      <alignment vertical="center"/>
    </xf>
    <xf numFmtId="0" fontId="0" fillId="0" borderId="0"/>
    <xf numFmtId="0" fontId="6" fillId="0" borderId="12" applyNumberFormat="0" applyFill="0" applyAlignment="0" applyProtection="0">
      <alignment vertical="center"/>
    </xf>
    <xf numFmtId="0" fontId="9" fillId="11" borderId="0" applyNumberFormat="0" applyBorder="0" applyAlignment="0" applyProtection="0">
      <alignment vertical="center"/>
    </xf>
    <xf numFmtId="0" fontId="6" fillId="0" borderId="12" applyNumberFormat="0" applyFill="0" applyAlignment="0" applyProtection="0">
      <alignment vertical="center"/>
    </xf>
    <xf numFmtId="0" fontId="9" fillId="11" borderId="0" applyNumberFormat="0" applyBorder="0" applyAlignment="0" applyProtection="0">
      <alignment vertical="center"/>
    </xf>
    <xf numFmtId="0" fontId="6" fillId="0" borderId="12" applyNumberFormat="0" applyFill="0" applyAlignment="0" applyProtection="0">
      <alignment vertical="center"/>
    </xf>
    <xf numFmtId="0" fontId="9" fillId="11" borderId="0" applyNumberFormat="0" applyBorder="0" applyAlignment="0" applyProtection="0">
      <alignment vertical="center"/>
    </xf>
    <xf numFmtId="0" fontId="0" fillId="0" borderId="0">
      <alignment vertical="center"/>
    </xf>
    <xf numFmtId="0" fontId="0" fillId="0" borderId="0">
      <alignment vertical="center"/>
    </xf>
    <xf numFmtId="0" fontId="9" fillId="11" borderId="0" applyNumberFormat="0" applyBorder="0" applyAlignment="0" applyProtection="0">
      <alignment vertical="center"/>
    </xf>
    <xf numFmtId="0" fontId="0" fillId="0" borderId="0"/>
    <xf numFmtId="0" fontId="6" fillId="0" borderId="20" applyNumberFormat="0" applyFill="0" applyAlignment="0" applyProtection="0">
      <alignment vertical="center"/>
    </xf>
    <xf numFmtId="0" fontId="9" fillId="11" borderId="0" applyNumberFormat="0" applyBorder="0" applyAlignment="0" applyProtection="0">
      <alignment vertical="center"/>
    </xf>
    <xf numFmtId="0" fontId="9" fillId="0" borderId="0">
      <alignment vertical="center"/>
    </xf>
    <xf numFmtId="0" fontId="6" fillId="0" borderId="20" applyNumberFormat="0" applyFill="0" applyAlignment="0" applyProtection="0">
      <alignment vertical="center"/>
    </xf>
    <xf numFmtId="0" fontId="9" fillId="7" borderId="0" applyNumberFormat="0" applyBorder="0" applyAlignment="0" applyProtection="0">
      <alignment vertical="center"/>
    </xf>
    <xf numFmtId="0" fontId="9" fillId="13" borderId="0" applyNumberFormat="0" applyBorder="0" applyAlignment="0" applyProtection="0">
      <alignment vertical="center"/>
    </xf>
    <xf numFmtId="0" fontId="6" fillId="0" borderId="20" applyNumberFormat="0" applyFill="0" applyAlignment="0" applyProtection="0">
      <alignment vertical="center"/>
    </xf>
    <xf numFmtId="0" fontId="9" fillId="11" borderId="0" applyNumberFormat="0" applyBorder="0" applyAlignment="0" applyProtection="0">
      <alignment vertical="center"/>
    </xf>
    <xf numFmtId="0" fontId="6" fillId="0" borderId="12" applyNumberFormat="0" applyFill="0" applyAlignment="0" applyProtection="0">
      <alignment vertical="center"/>
    </xf>
    <xf numFmtId="0" fontId="9" fillId="11" borderId="0" applyNumberFormat="0" applyBorder="0" applyAlignment="0" applyProtection="0">
      <alignment vertical="center"/>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180" fontId="0" fillId="0" borderId="0" applyFon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63" fillId="1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3" fillId="17"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1" fillId="16"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0" fillId="0" borderId="0"/>
    <xf numFmtId="0" fontId="0" fillId="0" borderId="0">
      <alignment vertical="center"/>
    </xf>
    <xf numFmtId="0" fontId="9" fillId="7" borderId="0" applyNumberFormat="0" applyBorder="0" applyAlignment="0" applyProtection="0">
      <alignment vertical="center"/>
    </xf>
    <xf numFmtId="0" fontId="26" fillId="0" borderId="0"/>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29" fillId="0" borderId="0"/>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9" fontId="9" fillId="0" borderId="0" applyFont="0" applyFill="0" applyBorder="0" applyAlignment="0" applyProtection="0">
      <alignment vertical="center"/>
    </xf>
    <xf numFmtId="0" fontId="9" fillId="7" borderId="0" applyNumberFormat="0" applyBorder="0" applyAlignment="0" applyProtection="0">
      <alignment vertical="center"/>
    </xf>
    <xf numFmtId="0" fontId="56" fillId="0" borderId="0" applyNumberFormat="0" applyFill="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11" borderId="0" applyNumberFormat="0" applyBorder="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52" fillId="15"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69" fillId="0" borderId="0" applyNumberFormat="0" applyFill="0" applyBorder="0" applyAlignment="0" applyProtection="0">
      <alignment vertical="center"/>
    </xf>
    <xf numFmtId="0" fontId="29" fillId="0" borderId="0"/>
    <xf numFmtId="0" fontId="58" fillId="7" borderId="0" applyNumberFormat="0" applyBorder="0" applyAlignment="0" applyProtection="0">
      <alignment vertical="center"/>
    </xf>
    <xf numFmtId="0" fontId="9" fillId="24" borderId="0" applyNumberFormat="0" applyBorder="0" applyAlignment="0" applyProtection="0">
      <alignment vertical="center"/>
    </xf>
    <xf numFmtId="0" fontId="85"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29" fillId="0" borderId="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6" fillId="0" borderId="12" applyNumberFormat="0" applyFill="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2" fillId="15"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9" fillId="0" borderId="0">
      <alignment vertical="center"/>
    </xf>
    <xf numFmtId="0" fontId="9" fillId="18" borderId="0" applyNumberFormat="0" applyBorder="0" applyAlignment="0" applyProtection="0">
      <alignment vertical="center"/>
    </xf>
    <xf numFmtId="0" fontId="29" fillId="0" borderId="0"/>
    <xf numFmtId="0" fontId="9" fillId="24" borderId="0" applyNumberFormat="0" applyBorder="0" applyAlignment="0" applyProtection="0">
      <alignment vertical="center"/>
    </xf>
    <xf numFmtId="0" fontId="51" fillId="9" borderId="10" applyNumberFormat="0" applyAlignment="0" applyProtection="0">
      <alignment vertical="center"/>
    </xf>
    <xf numFmtId="0" fontId="63" fillId="17" borderId="0" applyNumberFormat="0" applyBorder="0" applyAlignment="0" applyProtection="0">
      <alignment vertical="center"/>
    </xf>
    <xf numFmtId="0" fontId="9" fillId="24" borderId="0" applyNumberFormat="0" applyBorder="0" applyAlignment="0" applyProtection="0">
      <alignment vertical="center"/>
    </xf>
    <xf numFmtId="0" fontId="85"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24"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85" fillId="0" borderId="0" applyNumberFormat="0" applyFill="0" applyBorder="0" applyAlignment="0" applyProtection="0">
      <alignment vertical="center"/>
    </xf>
    <xf numFmtId="0" fontId="0"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180" fontId="0" fillId="0" borderId="0" applyFont="0" applyFill="0" applyBorder="0" applyAlignment="0" applyProtection="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2" fillId="1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85" fillId="0" borderId="0" applyNumberFormat="0" applyFill="0" applyBorder="0" applyAlignment="0" applyProtection="0">
      <alignment vertical="center"/>
    </xf>
    <xf numFmtId="0" fontId="29" fillId="0" borderId="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180" fontId="0" fillId="0" borderId="0" applyFont="0" applyFill="0" applyBorder="0" applyAlignment="0" applyProtection="0"/>
    <xf numFmtId="0" fontId="9" fillId="22" borderId="0" applyNumberFormat="0" applyBorder="0" applyAlignment="0" applyProtection="0">
      <alignment vertical="center"/>
    </xf>
    <xf numFmtId="0" fontId="67" fillId="0" borderId="17"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180" fontId="0" fillId="0" borderId="0" applyFont="0" applyFill="0" applyBorder="0" applyAlignment="0" applyProtection="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180" fontId="0" fillId="0" borderId="0" applyFont="0" applyFill="0" applyBorder="0" applyAlignment="0" applyProtection="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3" fillId="2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1" fontId="64" fillId="0" borderId="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52" fillId="19" borderId="0" applyNumberFormat="0" applyBorder="0" applyAlignment="0" applyProtection="0">
      <alignment vertical="center"/>
    </xf>
    <xf numFmtId="0" fontId="9" fillId="22" borderId="0" applyNumberFormat="0" applyBorder="0" applyAlignment="0" applyProtection="0">
      <alignment vertical="center"/>
    </xf>
    <xf numFmtId="0" fontId="7" fillId="0" borderId="1">
      <alignment horizontal="distributed" vertical="center" wrapText="1"/>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2" fillId="19"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29"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37" fontId="87" fillId="0" borderId="0">
      <alignment vertical="center"/>
    </xf>
    <xf numFmtId="0" fontId="9" fillId="13" borderId="0" applyNumberFormat="0" applyBorder="0" applyAlignment="0" applyProtection="0">
      <alignment vertical="center"/>
    </xf>
    <xf numFmtId="37" fontId="87"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 fillId="0" borderId="20" applyNumberFormat="0" applyFill="0" applyAlignment="0" applyProtection="0">
      <alignment vertical="center"/>
    </xf>
    <xf numFmtId="180" fontId="0" fillId="0" borderId="0" applyFont="0" applyFill="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2"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49" fillId="6" borderId="9" applyNumberFormat="0" applyAlignment="0" applyProtection="0">
      <alignment vertical="center"/>
    </xf>
    <xf numFmtId="0" fontId="9" fillId="22" borderId="0" applyNumberFormat="0" applyBorder="0" applyAlignment="0" applyProtection="0">
      <alignment vertical="center"/>
    </xf>
    <xf numFmtId="0" fontId="66" fillId="0" borderId="16" applyNumberFormat="0" applyFill="0" applyAlignment="0" applyProtection="0">
      <alignment vertical="center"/>
    </xf>
    <xf numFmtId="0" fontId="49" fillId="6" borderId="9" applyNumberFormat="0" applyAlignment="0" applyProtection="0">
      <alignment vertical="center"/>
    </xf>
    <xf numFmtId="0" fontId="9" fillId="16" borderId="0" applyNumberFormat="0" applyBorder="0" applyAlignment="0" applyProtection="0">
      <alignment vertical="center"/>
    </xf>
    <xf numFmtId="0" fontId="49" fillId="6" borderId="9" applyNumberFormat="0" applyAlignment="0" applyProtection="0">
      <alignment vertical="center"/>
    </xf>
    <xf numFmtId="0" fontId="9" fillId="13" borderId="0" applyNumberFormat="0" applyBorder="0" applyAlignment="0" applyProtection="0">
      <alignment vertical="center"/>
    </xf>
    <xf numFmtId="0" fontId="49" fillId="6" borderId="9" applyNumberFormat="0" applyAlignment="0" applyProtection="0">
      <alignment vertical="center"/>
    </xf>
    <xf numFmtId="0" fontId="9" fillId="7" borderId="0" applyNumberFormat="0" applyBorder="0" applyAlignment="0" applyProtection="0">
      <alignment vertical="center"/>
    </xf>
    <xf numFmtId="0" fontId="63" fillId="12"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49" fillId="6" borderId="9" applyNumberFormat="0" applyAlignment="0" applyProtection="0">
      <alignment vertical="center"/>
    </xf>
    <xf numFmtId="0" fontId="9" fillId="18" borderId="0" applyNumberFormat="0" applyBorder="0" applyAlignment="0" applyProtection="0">
      <alignment vertical="center"/>
    </xf>
    <xf numFmtId="0" fontId="63" fillId="12" borderId="0" applyNumberFormat="0" applyBorder="0" applyAlignment="0" applyProtection="0">
      <alignment vertical="center"/>
    </xf>
    <xf numFmtId="0" fontId="49" fillId="6" borderId="9" applyNumberFormat="0" applyAlignment="0" applyProtection="0">
      <alignment vertical="center"/>
    </xf>
    <xf numFmtId="0" fontId="9" fillId="11" borderId="0" applyNumberFormat="0" applyBorder="0" applyAlignment="0" applyProtection="0">
      <alignment vertical="center"/>
    </xf>
    <xf numFmtId="191" fontId="81" fillId="0" borderId="0">
      <alignment vertical="center"/>
    </xf>
    <xf numFmtId="0" fontId="49" fillId="18" borderId="9" applyNumberFormat="0" applyAlignment="0" applyProtection="0">
      <alignment vertical="center"/>
    </xf>
    <xf numFmtId="0" fontId="9" fillId="4" borderId="0" applyNumberFormat="0" applyBorder="0" applyAlignment="0" applyProtection="0">
      <alignment vertical="center"/>
    </xf>
    <xf numFmtId="0" fontId="49" fillId="18" borderId="9" applyNumberFormat="0" applyAlignment="0" applyProtection="0">
      <alignment vertical="center"/>
    </xf>
    <xf numFmtId="0" fontId="9" fillId="13" borderId="0" applyNumberFormat="0" applyBorder="0" applyAlignment="0" applyProtection="0">
      <alignment vertical="center"/>
    </xf>
    <xf numFmtId="0" fontId="49" fillId="6" borderId="9" applyNumberFormat="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63" fillId="5" borderId="0" applyNumberFormat="0" applyBorder="0" applyAlignment="0" applyProtection="0">
      <alignment vertical="center"/>
    </xf>
    <xf numFmtId="180" fontId="0" fillId="0" borderId="0" applyFont="0" applyFill="0" applyBorder="0" applyAlignment="0" applyProtection="0">
      <alignment vertical="center"/>
    </xf>
    <xf numFmtId="0" fontId="9" fillId="8" borderId="0" applyNumberFormat="0" applyBorder="0" applyAlignment="0" applyProtection="0">
      <alignment vertical="center"/>
    </xf>
    <xf numFmtId="180" fontId="0" fillId="0" borderId="0" applyFont="0" applyFill="0" applyBorder="0" applyAlignment="0" applyProtection="0"/>
    <xf numFmtId="0" fontId="9" fillId="8" borderId="0" applyNumberFormat="0" applyBorder="0" applyAlignment="0" applyProtection="0">
      <alignment vertical="center"/>
    </xf>
    <xf numFmtId="0" fontId="6" fillId="0" borderId="20" applyNumberFormat="0" applyFill="0" applyAlignment="0" applyProtection="0">
      <alignment vertical="center"/>
    </xf>
    <xf numFmtId="0" fontId="9" fillId="8" borderId="0" applyNumberFormat="0" applyBorder="0" applyAlignment="0" applyProtection="0">
      <alignment vertical="center"/>
    </xf>
    <xf numFmtId="0" fontId="6" fillId="0" borderId="20" applyNumberFormat="0" applyFill="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9" fillId="8" borderId="0" applyNumberFormat="0" applyBorder="0" applyAlignment="0" applyProtection="0">
      <alignment vertical="center"/>
    </xf>
    <xf numFmtId="0" fontId="6" fillId="0" borderId="20" applyNumberFormat="0" applyFill="0" applyAlignment="0" applyProtection="0">
      <alignment vertical="center"/>
    </xf>
    <xf numFmtId="0" fontId="9" fillId="8" borderId="0" applyNumberFormat="0" applyBorder="0" applyAlignment="0" applyProtection="0">
      <alignment vertical="center"/>
    </xf>
    <xf numFmtId="0" fontId="59"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6" fillId="0" borderId="12"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180" fontId="0" fillId="0" borderId="0" applyFont="0" applyFill="0" applyBorder="0" applyAlignment="0" applyProtection="0">
      <alignment vertical="center"/>
    </xf>
    <xf numFmtId="0" fontId="9" fillId="6" borderId="0" applyNumberFormat="0" applyBorder="0" applyAlignment="0" applyProtection="0">
      <alignment vertical="center"/>
    </xf>
    <xf numFmtId="180" fontId="0" fillId="0" borderId="0" applyFont="0" applyFill="0" applyBorder="0" applyAlignment="0" applyProtection="0"/>
    <xf numFmtId="0" fontId="9" fillId="6" borderId="0" applyNumberFormat="0" applyBorder="0" applyAlignment="0" applyProtection="0">
      <alignment vertical="center"/>
    </xf>
    <xf numFmtId="0" fontId="9" fillId="6" borderId="0" applyNumberFormat="0" applyBorder="0" applyAlignment="0" applyProtection="0">
      <alignment vertical="center"/>
    </xf>
    <xf numFmtId="180" fontId="0" fillId="0" borderId="0" applyFon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180" fontId="0" fillId="0" borderId="0" applyFont="0" applyFill="0" applyBorder="0" applyAlignment="0" applyProtection="0"/>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67" fillId="0" borderId="17" applyNumberFormat="0" applyFill="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0" borderId="0"/>
    <xf numFmtId="0" fontId="9" fillId="8" borderId="0" applyNumberFormat="0" applyBorder="0" applyAlignment="0" applyProtection="0">
      <alignment vertical="center"/>
    </xf>
    <xf numFmtId="0" fontId="49" fillId="18" borderId="9" applyNumberFormat="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52" fillId="15"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77" fillId="0" borderId="0"/>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180" fontId="0" fillId="0" borderId="0" applyFont="0" applyFill="0" applyBorder="0" applyAlignment="0" applyProtection="0">
      <alignment vertical="center"/>
    </xf>
    <xf numFmtId="0" fontId="9" fillId="5" borderId="0" applyNumberFormat="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9" fillId="5" borderId="0" applyNumberFormat="0" applyBorder="0" applyAlignment="0" applyProtection="0">
      <alignment vertical="center"/>
    </xf>
    <xf numFmtId="0" fontId="0" fillId="0" borderId="0"/>
    <xf numFmtId="0" fontId="0" fillId="0" borderId="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7" fillId="0" borderId="17" applyNumberFormat="0" applyFill="0" applyAlignment="0" applyProtection="0">
      <alignment vertical="center"/>
    </xf>
    <xf numFmtId="0" fontId="0" fillId="0" borderId="0"/>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49" fillId="6" borderId="9" applyNumberFormat="0" applyAlignment="0" applyProtection="0">
      <alignment vertical="center"/>
    </xf>
    <xf numFmtId="0" fontId="9" fillId="5" borderId="0" applyNumberFormat="0" applyBorder="0" applyAlignment="0" applyProtection="0">
      <alignment vertical="center"/>
    </xf>
    <xf numFmtId="180" fontId="0" fillId="0" borderId="0" applyFont="0" applyFill="0" applyBorder="0" applyAlignment="0" applyProtection="0">
      <alignment vertical="center"/>
    </xf>
    <xf numFmtId="0" fontId="9" fillId="5" borderId="0" applyNumberFormat="0" applyBorder="0" applyAlignment="0" applyProtection="0">
      <alignment vertical="center"/>
    </xf>
    <xf numFmtId="180" fontId="0" fillId="0" borderId="0" applyFont="0" applyFill="0" applyBorder="0" applyAlignment="0" applyProtection="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5" fillId="0" borderId="0" applyNumberFormat="0" applyFill="0" applyBorder="0" applyAlignment="0" applyProtection="0">
      <alignment vertical="center"/>
    </xf>
    <xf numFmtId="0" fontId="29" fillId="0" borderId="0"/>
    <xf numFmtId="0" fontId="9" fillId="5" borderId="0" applyNumberFormat="0" applyBorder="0" applyAlignment="0" applyProtection="0">
      <alignment vertical="center"/>
    </xf>
    <xf numFmtId="180" fontId="0" fillId="0" borderId="0" applyFont="0" applyFill="0" applyBorder="0" applyAlignment="0" applyProtection="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52" fillId="5" borderId="0" applyNumberFormat="0" applyBorder="0" applyAlignment="0" applyProtection="0">
      <alignment vertical="center"/>
    </xf>
    <xf numFmtId="0" fontId="63" fillId="6" borderId="0" applyNumberFormat="0" applyBorder="0" applyAlignment="0" applyProtection="0">
      <alignment vertical="center"/>
    </xf>
    <xf numFmtId="0" fontId="9" fillId="5"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6" fillId="0" borderId="12" applyNumberFormat="0" applyFill="0" applyAlignment="0" applyProtection="0">
      <alignment vertical="center"/>
    </xf>
    <xf numFmtId="0" fontId="67" fillId="0" borderId="17" applyNumberFormat="0" applyFill="0" applyAlignment="0" applyProtection="0">
      <alignment vertical="center"/>
    </xf>
    <xf numFmtId="0" fontId="9" fillId="5" borderId="0" applyNumberFormat="0" applyBorder="0" applyAlignment="0" applyProtection="0">
      <alignment vertical="center"/>
    </xf>
    <xf numFmtId="0" fontId="50" fillId="0" borderId="0" applyNumberFormat="0" applyFill="0" applyBorder="0" applyAlignment="0" applyProtection="0">
      <alignment vertical="center"/>
    </xf>
    <xf numFmtId="0" fontId="9" fillId="5" borderId="0" applyNumberFormat="0" applyBorder="0" applyAlignment="0" applyProtection="0">
      <alignment vertical="center"/>
    </xf>
    <xf numFmtId="0" fontId="50" fillId="0" borderId="0" applyNumberFormat="0" applyFill="0" applyBorder="0" applyAlignment="0" applyProtection="0">
      <alignment vertical="center"/>
    </xf>
    <xf numFmtId="0" fontId="49" fillId="6" borderId="9" applyNumberFormat="0" applyAlignment="0" applyProtection="0">
      <alignment vertical="center"/>
    </xf>
    <xf numFmtId="0" fontId="9" fillId="5" borderId="0" applyNumberFormat="0" applyBorder="0" applyAlignment="0" applyProtection="0">
      <alignment vertical="center"/>
    </xf>
    <xf numFmtId="0" fontId="50" fillId="0" borderId="0" applyNumberFormat="0" applyFill="0" applyBorder="0" applyAlignment="0" applyProtection="0">
      <alignment vertical="center"/>
    </xf>
    <xf numFmtId="0" fontId="9" fillId="5" borderId="0" applyNumberFormat="0" applyBorder="0" applyAlignment="0" applyProtection="0">
      <alignment vertical="center"/>
    </xf>
    <xf numFmtId="0" fontId="51" fillId="9" borderId="10"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9" fillId="6" borderId="9"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180" fontId="0" fillId="0" borderId="0" applyFont="0" applyFill="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63" fillId="6"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4"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4" fillId="0" borderId="0"/>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70" fillId="0" borderId="16"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180" fontId="0" fillId="0" borderId="0" applyFon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180" fontId="0" fillId="0" borderId="0" applyFont="0" applyFill="0" applyBorder="0" applyAlignment="0" applyProtection="0"/>
    <xf numFmtId="0" fontId="9" fillId="12"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9" fontId="0" fillId="0" borderId="0" applyFont="0" applyFill="0" applyBorder="0" applyAlignment="0" applyProtection="0">
      <alignment vertical="center"/>
    </xf>
    <xf numFmtId="0" fontId="9" fillId="12"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180" fontId="0" fillId="0" borderId="0" applyFon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180" fontId="0" fillId="0" borderId="0" applyFont="0" applyFill="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70" fillId="0" borderId="16" applyNumberFormat="0" applyFill="0" applyAlignment="0" applyProtection="0">
      <alignment vertical="center"/>
    </xf>
    <xf numFmtId="0" fontId="0" fillId="0" borderId="0"/>
    <xf numFmtId="0" fontId="29"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50" fillId="0" borderId="0" applyNumberFormat="0" applyFill="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4"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4"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1" fillId="9" borderId="10"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41" fontId="0" fillId="0" borderId="0" applyFont="0" applyFill="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63" fillId="25"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24" borderId="0" applyNumberFormat="0" applyBorder="0" applyAlignment="0" applyProtection="0">
      <alignment vertical="center"/>
    </xf>
    <xf numFmtId="0" fontId="9" fillId="0" borderId="0">
      <alignment vertical="center"/>
    </xf>
    <xf numFmtId="0" fontId="9" fillId="24"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9" fillId="24" borderId="0" applyNumberFormat="0" applyBorder="0" applyAlignment="0" applyProtection="0">
      <alignment vertical="center"/>
    </xf>
    <xf numFmtId="0" fontId="59" fillId="0" borderId="18"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52" fillId="15"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9" fillId="0" borderId="18" applyNumberFormat="0" applyFill="0" applyAlignment="0" applyProtection="0">
      <alignment vertical="center"/>
    </xf>
    <xf numFmtId="0" fontId="0" fillId="0" borderId="0"/>
    <xf numFmtId="0" fontId="9" fillId="24" borderId="0" applyNumberFormat="0" applyBorder="0" applyAlignment="0" applyProtection="0">
      <alignment vertical="center"/>
    </xf>
    <xf numFmtId="180" fontId="0" fillId="0" borderId="0" applyFon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180" fontId="0" fillId="0" borderId="0" applyFon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2" fillId="5"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86" fillId="0" borderId="0" applyProtection="0">
      <alignment vertical="center"/>
    </xf>
    <xf numFmtId="0" fontId="9" fillId="24"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80" fontId="0" fillId="0" borderId="0" applyFont="0" applyFill="0" applyBorder="0" applyAlignment="0" applyProtection="0"/>
    <xf numFmtId="0" fontId="9" fillId="24"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63" fillId="13" borderId="0" applyNumberFormat="0" applyBorder="0" applyAlignment="0" applyProtection="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29" fillId="0" borderId="0">
      <alignment vertical="center"/>
    </xf>
    <xf numFmtId="180" fontId="0" fillId="0" borderId="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0" fillId="0" borderId="0"/>
    <xf numFmtId="0" fontId="9" fillId="8" borderId="0" applyNumberFormat="0" applyBorder="0" applyAlignment="0" applyProtection="0">
      <alignment vertical="center"/>
    </xf>
    <xf numFmtId="0" fontId="58"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0" borderId="13"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180" fontId="0" fillId="0" borderId="0" applyFon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52" fillId="5" borderId="0" applyNumberFormat="0" applyBorder="0" applyAlignment="0" applyProtection="0">
      <alignment vertical="center"/>
    </xf>
    <xf numFmtId="0" fontId="9" fillId="21" borderId="0" applyNumberFormat="0" applyBorder="0" applyAlignment="0" applyProtection="0">
      <alignment vertical="center"/>
    </xf>
    <xf numFmtId="0" fontId="58" fillId="7" borderId="0" applyNumberFormat="0" applyBorder="0" applyAlignment="0" applyProtection="0">
      <alignment vertical="center"/>
    </xf>
    <xf numFmtId="0" fontId="9" fillId="21" borderId="0" applyNumberFormat="0" applyBorder="0" applyAlignment="0" applyProtection="0">
      <alignment vertical="center"/>
    </xf>
    <xf numFmtId="0" fontId="58" fillId="7"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0" fillId="0" borderId="0">
      <alignment vertical="center"/>
    </xf>
    <xf numFmtId="0" fontId="9" fillId="21" borderId="0" applyNumberFormat="0" applyBorder="0" applyAlignment="0" applyProtection="0">
      <alignment vertical="center"/>
    </xf>
    <xf numFmtId="0" fontId="0" fillId="0" borderId="0"/>
    <xf numFmtId="0" fontId="49" fillId="6" borderId="9" applyNumberFormat="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52" fillId="25" borderId="0" applyNumberFormat="0" applyBorder="0" applyAlignment="0" applyProtection="0">
      <alignment vertical="center"/>
    </xf>
    <xf numFmtId="0" fontId="9" fillId="21" borderId="0" applyNumberFormat="0" applyBorder="0" applyAlignment="0" applyProtection="0">
      <alignment vertical="center"/>
    </xf>
    <xf numFmtId="0" fontId="69" fillId="0" borderId="0" applyNumberFormat="0" applyFill="0" applyBorder="0" applyAlignment="0" applyProtection="0">
      <alignment vertical="center"/>
    </xf>
    <xf numFmtId="0" fontId="9" fillId="21" borderId="0" applyNumberFormat="0" applyBorder="0" applyAlignment="0" applyProtection="0">
      <alignment vertical="center"/>
    </xf>
    <xf numFmtId="0" fontId="29" fillId="0" borderId="0"/>
    <xf numFmtId="0" fontId="0" fillId="0" borderId="0">
      <alignment vertical="center"/>
    </xf>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9" fillId="13" borderId="0" applyNumberFormat="0" applyBorder="0" applyAlignment="0" applyProtection="0">
      <alignment vertical="center"/>
    </xf>
    <xf numFmtId="0" fontId="58" fillId="7"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29" fillId="0" borderId="0">
      <alignment vertical="center"/>
    </xf>
    <xf numFmtId="0" fontId="9" fillId="13"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180" fontId="0" fillId="0" borderId="0" applyFont="0" applyFill="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180" fontId="0" fillId="0" borderId="0" applyFont="0" applyFill="0" applyBorder="0" applyAlignment="0" applyProtection="0">
      <alignment vertical="center"/>
    </xf>
    <xf numFmtId="0" fontId="9" fillId="13" borderId="0" applyNumberFormat="0" applyBorder="0" applyAlignment="0" applyProtection="0">
      <alignment vertical="center"/>
    </xf>
    <xf numFmtId="0" fontId="29" fillId="0" borderId="0"/>
    <xf numFmtId="0" fontId="0" fillId="0" borderId="0">
      <alignment vertical="center"/>
    </xf>
    <xf numFmtId="180" fontId="0" fillId="0" borderId="0" applyFont="0" applyFill="0" applyBorder="0" applyAlignment="0" applyProtection="0"/>
    <xf numFmtId="0" fontId="9" fillId="21" borderId="0" applyNumberFormat="0" applyBorder="0" applyAlignment="0" applyProtection="0">
      <alignment vertical="center"/>
    </xf>
    <xf numFmtId="0" fontId="9" fillId="0" borderId="0"/>
    <xf numFmtId="0" fontId="9" fillId="13" borderId="0" applyNumberFormat="0" applyBorder="0" applyAlignment="0" applyProtection="0">
      <alignment vertical="center"/>
    </xf>
    <xf numFmtId="0" fontId="26" fillId="0" borderId="0"/>
    <xf numFmtId="0" fontId="9" fillId="13" borderId="0" applyNumberFormat="0" applyBorder="0" applyAlignment="0" applyProtection="0">
      <alignment vertical="center"/>
    </xf>
    <xf numFmtId="0" fontId="29" fillId="0" borderId="0"/>
    <xf numFmtId="0" fontId="0" fillId="0" borderId="0">
      <alignment vertical="center"/>
    </xf>
    <xf numFmtId="180" fontId="0" fillId="0" borderId="0" applyFont="0" applyFill="0" applyBorder="0" applyAlignment="0" applyProtection="0"/>
    <xf numFmtId="0" fontId="9" fillId="21" borderId="0" applyNumberFormat="0" applyBorder="0" applyAlignment="0" applyProtection="0">
      <alignment vertical="center"/>
    </xf>
    <xf numFmtId="0" fontId="29" fillId="0" borderId="0"/>
    <xf numFmtId="180" fontId="0" fillId="0" borderId="0" applyFont="0" applyFill="0" applyBorder="0" applyAlignment="0" applyProtection="0"/>
    <xf numFmtId="0" fontId="9" fillId="13" borderId="0" applyNumberFormat="0" applyBorder="0" applyAlignment="0" applyProtection="0">
      <alignment vertical="center"/>
    </xf>
    <xf numFmtId="0" fontId="9" fillId="21" borderId="0" applyNumberFormat="0" applyBorder="0" applyAlignment="0" applyProtection="0">
      <alignment vertical="center"/>
    </xf>
    <xf numFmtId="0" fontId="58" fillId="7" borderId="0" applyNumberFormat="0" applyBorder="0" applyAlignment="0" applyProtection="0">
      <alignment vertical="center"/>
    </xf>
    <xf numFmtId="0" fontId="9" fillId="21" borderId="0" applyNumberFormat="0" applyBorder="0" applyAlignment="0" applyProtection="0">
      <alignment vertical="center"/>
    </xf>
    <xf numFmtId="0" fontId="9" fillId="0" borderId="0">
      <alignment vertical="center"/>
    </xf>
    <xf numFmtId="0" fontId="9" fillId="21" borderId="0" applyNumberFormat="0" applyBorder="0" applyAlignment="0" applyProtection="0">
      <alignment vertical="center"/>
    </xf>
    <xf numFmtId="0" fontId="29" fillId="0" borderId="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0" borderId="0" applyNumberFormat="0" applyFill="0" applyBorder="0" applyAlignment="0" applyProtection="0">
      <alignment vertical="center"/>
    </xf>
    <xf numFmtId="0" fontId="9" fillId="21" borderId="0" applyNumberFormat="0" applyBorder="0" applyAlignment="0" applyProtection="0">
      <alignment vertical="center"/>
    </xf>
    <xf numFmtId="0" fontId="29" fillId="0" borderId="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63" fillId="1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0" fillId="0" borderId="0"/>
    <xf numFmtId="180" fontId="0" fillId="0" borderId="0" applyFont="0" applyFill="0" applyBorder="0" applyAlignment="0" applyProtection="0"/>
    <xf numFmtId="0" fontId="9" fillId="21" borderId="0" applyNumberFormat="0" applyBorder="0" applyAlignment="0" applyProtection="0">
      <alignment vertical="center"/>
    </xf>
    <xf numFmtId="0" fontId="9" fillId="0" borderId="0">
      <alignment vertical="center"/>
    </xf>
    <xf numFmtId="0" fontId="9" fillId="21" borderId="0" applyNumberFormat="0" applyBorder="0" applyAlignment="0" applyProtection="0">
      <alignment vertical="center"/>
    </xf>
    <xf numFmtId="180" fontId="0" fillId="0" borderId="0" applyFont="0" applyFill="0" applyBorder="0" applyAlignment="0" applyProtection="0">
      <alignment vertical="center"/>
    </xf>
    <xf numFmtId="0" fontId="9" fillId="21" borderId="0" applyNumberFormat="0" applyBorder="0" applyAlignment="0" applyProtection="0">
      <alignment vertical="center"/>
    </xf>
    <xf numFmtId="0" fontId="0" fillId="0" borderId="0"/>
    <xf numFmtId="180" fontId="0" fillId="0" borderId="0" applyFont="0" applyFill="0" applyBorder="0" applyAlignment="0" applyProtection="0"/>
    <xf numFmtId="0" fontId="9" fillId="21" borderId="0" applyNumberFormat="0" applyBorder="0" applyAlignment="0" applyProtection="0">
      <alignment vertical="center"/>
    </xf>
    <xf numFmtId="180" fontId="0" fillId="0" borderId="0" applyFont="0" applyFill="0" applyBorder="0" applyAlignment="0" applyProtection="0">
      <alignment vertical="center"/>
    </xf>
    <xf numFmtId="0" fontId="9" fillId="21" borderId="0" applyNumberFormat="0" applyBorder="0" applyAlignment="0" applyProtection="0">
      <alignment vertical="center"/>
    </xf>
    <xf numFmtId="192" fontId="0" fillId="0" borderId="0" applyFont="0" applyFill="0" applyBorder="0" applyAlignment="0" applyProtection="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9" fillId="21" borderId="0" applyNumberFormat="0" applyBorder="0" applyAlignment="0" applyProtection="0">
      <alignment vertical="center"/>
    </xf>
    <xf numFmtId="0" fontId="9" fillId="0" borderId="0"/>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9" fillId="21" borderId="0" applyNumberFormat="0" applyBorder="0" applyAlignment="0" applyProtection="0">
      <alignment vertical="center"/>
    </xf>
    <xf numFmtId="0" fontId="63" fillId="25"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180" fontId="0" fillId="0" borderId="0" applyFont="0" applyFill="0" applyBorder="0" applyAlignment="0" applyProtection="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180" fontId="0" fillId="0" borderId="0" applyFont="0" applyFill="0" applyBorder="0" applyAlignment="0" applyProtection="0"/>
    <xf numFmtId="0" fontId="9" fillId="13" borderId="0" applyNumberFormat="0" applyBorder="0" applyAlignment="0" applyProtection="0">
      <alignment vertical="center"/>
    </xf>
    <xf numFmtId="0" fontId="52" fillId="5" borderId="0" applyNumberFormat="0" applyBorder="0" applyAlignment="0" applyProtection="0">
      <alignment vertical="center"/>
    </xf>
    <xf numFmtId="0" fontId="63" fillId="6" borderId="0" applyNumberFormat="0" applyBorder="0" applyAlignment="0" applyProtection="0">
      <alignment vertical="center"/>
    </xf>
    <xf numFmtId="0" fontId="9" fillId="13" borderId="0" applyNumberFormat="0" applyBorder="0" applyAlignment="0" applyProtection="0">
      <alignment vertical="center"/>
    </xf>
    <xf numFmtId="0" fontId="52" fillId="5"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63" fillId="6" borderId="0" applyNumberFormat="0" applyBorder="0" applyAlignment="0" applyProtection="0">
      <alignment vertical="center"/>
    </xf>
    <xf numFmtId="0" fontId="9" fillId="21" borderId="0" applyNumberFormat="0" applyBorder="0" applyAlignment="0" applyProtection="0">
      <alignment vertical="center"/>
    </xf>
    <xf numFmtId="0" fontId="52" fillId="23" borderId="0" applyNumberFormat="0" applyBorder="0" applyAlignment="0" applyProtection="0">
      <alignment vertical="center"/>
    </xf>
    <xf numFmtId="0" fontId="9" fillId="8" borderId="0" applyNumberFormat="0" applyBorder="0" applyAlignment="0" applyProtection="0">
      <alignment vertical="center"/>
    </xf>
    <xf numFmtId="180" fontId="0" fillId="0" borderId="0" applyFont="0" applyFill="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63" fillId="13"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63" fillId="25" borderId="0" applyNumberFormat="0" applyBorder="0" applyAlignment="0" applyProtection="0">
      <alignment vertical="center"/>
    </xf>
    <xf numFmtId="0" fontId="52" fillId="15"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8" fillId="7"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15" borderId="0" applyNumberFormat="0" applyBorder="0" applyAlignment="0" applyProtection="0">
      <alignment vertical="center"/>
    </xf>
    <xf numFmtId="0" fontId="63" fillId="25" borderId="0" applyNumberFormat="0" applyBorder="0" applyAlignment="0" applyProtection="0">
      <alignment vertical="center"/>
    </xf>
    <xf numFmtId="0" fontId="69" fillId="0" borderId="0" applyNumberFormat="0" applyFill="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180" fontId="0" fillId="0" borderId="0" applyFont="0" applyFill="0" applyBorder="0" applyAlignment="0" applyProtection="0">
      <alignment vertical="center"/>
    </xf>
    <xf numFmtId="0" fontId="63" fillId="25" borderId="0" applyNumberFormat="0" applyBorder="0" applyAlignment="0" applyProtection="0">
      <alignment vertical="center"/>
    </xf>
    <xf numFmtId="0" fontId="9" fillId="0" borderId="0">
      <alignment vertical="center"/>
    </xf>
    <xf numFmtId="0" fontId="63" fillId="25" borderId="0" applyNumberFormat="0" applyBorder="0" applyAlignment="0" applyProtection="0">
      <alignment vertical="center"/>
    </xf>
    <xf numFmtId="187" fontId="77" fillId="0" borderId="0" applyFill="0" applyBorder="0" applyAlignment="0"/>
    <xf numFmtId="0" fontId="63" fillId="25" borderId="0" applyNumberFormat="0" applyBorder="0" applyAlignment="0" applyProtection="0">
      <alignment vertical="center"/>
    </xf>
    <xf numFmtId="0" fontId="52" fillId="15" borderId="0" applyNumberFormat="0" applyBorder="0" applyAlignment="0" applyProtection="0">
      <alignment vertical="center"/>
    </xf>
    <xf numFmtId="0" fontId="66" fillId="0" borderId="16" applyNumberFormat="0" applyFill="0" applyAlignment="0" applyProtection="0">
      <alignment vertical="center"/>
    </xf>
    <xf numFmtId="180" fontId="0" fillId="0" borderId="0" applyFont="0" applyFill="0" applyBorder="0" applyAlignment="0" applyProtection="0">
      <alignment vertical="center"/>
    </xf>
    <xf numFmtId="0" fontId="63" fillId="25" borderId="0" applyNumberFormat="0" applyBorder="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63" fillId="2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9" fillId="0" borderId="0"/>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180" fontId="0" fillId="0" borderId="0" applyFont="0" applyFill="0" applyBorder="0" applyAlignment="0" applyProtection="0"/>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180" fontId="0" fillId="0" borderId="0" applyFont="0" applyFill="0" applyBorder="0" applyAlignment="0" applyProtection="0"/>
    <xf numFmtId="0" fontId="63" fillId="25" borderId="0" applyNumberFormat="0" applyBorder="0" applyAlignment="0" applyProtection="0">
      <alignment vertical="center"/>
    </xf>
    <xf numFmtId="0" fontId="0" fillId="0" borderId="0">
      <alignment vertical="center"/>
    </xf>
    <xf numFmtId="0" fontId="63" fillId="25" borderId="0" applyNumberFormat="0" applyBorder="0" applyAlignment="0" applyProtection="0">
      <alignment vertical="center"/>
    </xf>
    <xf numFmtId="0" fontId="0" fillId="0" borderId="0"/>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9" fillId="0" borderId="18" applyNumberFormat="0" applyFill="0" applyAlignment="0" applyProtection="0">
      <alignment vertical="center"/>
    </xf>
    <xf numFmtId="0" fontId="0" fillId="0" borderId="0"/>
    <xf numFmtId="0" fontId="63" fillId="25" borderId="0" applyNumberFormat="0" applyBorder="0" applyAlignment="0" applyProtection="0">
      <alignment vertical="center"/>
    </xf>
    <xf numFmtId="0" fontId="59" fillId="0" borderId="18" applyNumberFormat="0" applyFill="0" applyAlignment="0" applyProtection="0">
      <alignment vertical="center"/>
    </xf>
    <xf numFmtId="0" fontId="52" fillId="15" borderId="0" applyNumberFormat="0" applyBorder="0" applyAlignment="0" applyProtection="0">
      <alignment vertical="center"/>
    </xf>
    <xf numFmtId="0" fontId="59" fillId="0" borderId="18" applyNumberFormat="0" applyFill="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61" fillId="16" borderId="0" applyNumberFormat="0" applyBorder="0" applyAlignment="0" applyProtection="0">
      <alignment vertical="center"/>
    </xf>
    <xf numFmtId="0" fontId="52" fillId="5" borderId="0" applyNumberFormat="0" applyBorder="0" applyAlignment="0" applyProtection="0">
      <alignment vertical="center"/>
    </xf>
    <xf numFmtId="0" fontId="61" fillId="16"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61" fillId="16" borderId="0" applyNumberFormat="0" applyBorder="0" applyAlignment="0" applyProtection="0">
      <alignment vertical="center"/>
    </xf>
    <xf numFmtId="0" fontId="52" fillId="5" borderId="0" applyNumberFormat="0" applyBorder="0" applyAlignment="0" applyProtection="0">
      <alignment vertical="center"/>
    </xf>
    <xf numFmtId="0" fontId="0" fillId="0" borderId="0">
      <alignment vertical="center"/>
    </xf>
    <xf numFmtId="0" fontId="52" fillId="5" borderId="0" applyNumberFormat="0" applyBorder="0" applyAlignment="0" applyProtection="0">
      <alignment vertical="center"/>
    </xf>
    <xf numFmtId="180" fontId="0" fillId="0" borderId="0" applyFont="0" applyFill="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52" fillId="25" borderId="0" applyNumberFormat="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176" fontId="81" fillId="0" borderId="0"/>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0" fillId="0" borderId="0">
      <alignment vertical="center"/>
    </xf>
    <xf numFmtId="0" fontId="52" fillId="5" borderId="0" applyNumberFormat="0" applyBorder="0" applyAlignment="0" applyProtection="0">
      <alignment vertical="center"/>
    </xf>
    <xf numFmtId="0" fontId="52" fillId="10" borderId="0" applyNumberFormat="0" applyBorder="0" applyAlignment="0" applyProtection="0">
      <alignment vertical="center"/>
    </xf>
    <xf numFmtId="180" fontId="0" fillId="0" borderId="0" applyFont="0" applyFill="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52" fillId="10" borderId="0" applyNumberFormat="0" applyBorder="0" applyAlignment="0" applyProtection="0">
      <alignment vertical="center"/>
    </xf>
    <xf numFmtId="0" fontId="63" fillId="5" borderId="0" applyNumberFormat="0" applyBorder="0" applyAlignment="0" applyProtection="0">
      <alignment vertical="center"/>
    </xf>
    <xf numFmtId="0" fontId="52" fillId="10"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52" fillId="10" borderId="0" applyNumberFormat="0" applyBorder="0" applyAlignment="0" applyProtection="0">
      <alignment vertical="center"/>
    </xf>
    <xf numFmtId="0" fontId="52" fillId="5" borderId="0" applyNumberFormat="0" applyBorder="0" applyAlignment="0" applyProtection="0">
      <alignment vertical="center"/>
    </xf>
    <xf numFmtId="180" fontId="0" fillId="0" borderId="0" applyFont="0" applyFill="0" applyBorder="0" applyAlignment="0" applyProtection="0">
      <alignment vertical="center"/>
    </xf>
    <xf numFmtId="0" fontId="63" fillId="5" borderId="0" applyNumberFormat="0" applyBorder="0" applyAlignment="0" applyProtection="0">
      <alignment vertical="center"/>
    </xf>
    <xf numFmtId="180" fontId="0" fillId="0" borderId="0" applyFont="0" applyFill="0" applyBorder="0" applyAlignment="0" applyProtection="0"/>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0" fillId="0" borderId="0">
      <alignment vertical="center"/>
    </xf>
    <xf numFmtId="0" fontId="51" fillId="9" borderId="10" applyNumberFormat="0" applyAlignment="0" applyProtection="0">
      <alignment vertical="center"/>
    </xf>
    <xf numFmtId="0" fontId="52" fillId="5" borderId="0" applyNumberFormat="0" applyBorder="0" applyAlignment="0" applyProtection="0">
      <alignment vertical="center"/>
    </xf>
    <xf numFmtId="0" fontId="0" fillId="0" borderId="0"/>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63" fillId="2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1" fillId="9" borderId="10" applyNumberFormat="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180" fontId="0" fillId="0" borderId="0" applyFont="0" applyFill="0" applyBorder="0" applyAlignment="0" applyProtection="0"/>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59" fillId="0" borderId="18" applyNumberFormat="0" applyFill="0" applyAlignment="0" applyProtection="0">
      <alignment vertical="center"/>
    </xf>
    <xf numFmtId="0" fontId="52" fillId="5" borderId="0" applyNumberFormat="0" applyBorder="0" applyAlignment="0" applyProtection="0">
      <alignment vertical="center"/>
    </xf>
    <xf numFmtId="0" fontId="63" fillId="5"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63" fillId="12"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63" fillId="12"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0" fillId="0" borderId="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180" fontId="0" fillId="0" borderId="0" applyFont="0" applyFill="0" applyBorder="0" applyAlignment="0" applyProtection="0">
      <alignment vertical="center"/>
    </xf>
    <xf numFmtId="0" fontId="52" fillId="10" borderId="0" applyNumberFormat="0" applyBorder="0" applyAlignment="0" applyProtection="0">
      <alignment vertical="center"/>
    </xf>
    <xf numFmtId="0" fontId="55" fillId="0" borderId="13" applyNumberFormat="0" applyFill="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65" fillId="0" borderId="15" applyNumberFormat="0" applyFill="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52" fillId="10" borderId="0" applyNumberFormat="0" applyBorder="0" applyAlignment="0" applyProtection="0">
      <alignment vertical="center"/>
    </xf>
    <xf numFmtId="0" fontId="29" fillId="0" borderId="0"/>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180" fontId="0" fillId="0" borderId="0" applyFont="0" applyFill="0" applyBorder="0" applyAlignment="0" applyProtection="0"/>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2" fillId="10" borderId="0" applyNumberFormat="0" applyBorder="0" applyAlignment="0" applyProtection="0">
      <alignment vertical="center"/>
    </xf>
    <xf numFmtId="0" fontId="63" fillId="12" borderId="0" applyNumberFormat="0" applyBorder="0" applyAlignment="0" applyProtection="0">
      <alignment vertical="center"/>
    </xf>
    <xf numFmtId="0" fontId="52" fillId="23" borderId="0" applyNumberFormat="0" applyBorder="0" applyAlignment="0" applyProtection="0">
      <alignment vertical="center"/>
    </xf>
    <xf numFmtId="0" fontId="63" fillId="6" borderId="0" applyNumberFormat="0" applyBorder="0" applyAlignment="0" applyProtection="0">
      <alignment vertical="center"/>
    </xf>
    <xf numFmtId="0" fontId="52" fillId="14" borderId="0" applyNumberFormat="0" applyBorder="0" applyAlignment="0" applyProtection="0">
      <alignment vertical="center"/>
    </xf>
    <xf numFmtId="0" fontId="63" fillId="6"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0" fillId="0" borderId="0">
      <alignment vertical="center"/>
    </xf>
    <xf numFmtId="0" fontId="52" fillId="2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2" fillId="23" borderId="0" applyNumberFormat="0" applyBorder="0" applyAlignment="0" applyProtection="0">
      <alignment vertical="center"/>
    </xf>
    <xf numFmtId="0" fontId="0" fillId="0" borderId="0"/>
    <xf numFmtId="0" fontId="0" fillId="0" borderId="0"/>
    <xf numFmtId="0" fontId="52" fillId="23" borderId="0" applyNumberFormat="0" applyBorder="0" applyAlignment="0" applyProtection="0">
      <alignment vertical="center"/>
    </xf>
    <xf numFmtId="0" fontId="63" fillId="13"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0" fillId="0" borderId="0"/>
    <xf numFmtId="0" fontId="0" fillId="0" borderId="0"/>
    <xf numFmtId="0" fontId="52" fillId="23" borderId="0" applyNumberFormat="0" applyBorder="0" applyAlignment="0" applyProtection="0">
      <alignment vertical="center"/>
    </xf>
    <xf numFmtId="0" fontId="0" fillId="0" borderId="0"/>
    <xf numFmtId="0" fontId="52" fillId="23"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52" fillId="23" borderId="0" applyNumberFormat="0" applyBorder="0" applyAlignment="0" applyProtection="0">
      <alignment vertical="center"/>
    </xf>
    <xf numFmtId="0" fontId="0" fillId="0" borderId="0">
      <alignment vertical="center"/>
    </xf>
    <xf numFmtId="0" fontId="0" fillId="0" borderId="0">
      <alignment vertical="center"/>
    </xf>
    <xf numFmtId="0" fontId="51" fillId="9" borderId="10" applyNumberFormat="0" applyAlignment="0" applyProtection="0">
      <alignment vertical="center"/>
    </xf>
    <xf numFmtId="0" fontId="52" fillId="2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1" fillId="9" borderId="10" applyNumberFormat="0" applyAlignment="0" applyProtection="0">
      <alignment vertical="center"/>
    </xf>
    <xf numFmtId="0" fontId="52" fillId="23"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xf numFmtId="0" fontId="0" fillId="0" borderId="0"/>
    <xf numFmtId="0" fontId="51" fillId="9" borderId="10" applyNumberFormat="0" applyAlignment="0" applyProtection="0">
      <alignment vertical="center"/>
    </xf>
    <xf numFmtId="0" fontId="52" fillId="23" borderId="0" applyNumberFormat="0" applyBorder="0" applyAlignment="0" applyProtection="0">
      <alignment vertical="center"/>
    </xf>
    <xf numFmtId="0" fontId="0" fillId="0" borderId="0"/>
    <xf numFmtId="0" fontId="0" fillId="0" borderId="0"/>
    <xf numFmtId="0" fontId="0" fillId="0" borderId="0"/>
    <xf numFmtId="0" fontId="51" fillId="9" borderId="10" applyNumberFormat="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0" fillId="0" borderId="0">
      <alignment vertical="center"/>
    </xf>
    <xf numFmtId="0" fontId="51" fillId="9" borderId="10" applyNumberFormat="0" applyAlignment="0" applyProtection="0">
      <alignment vertical="center"/>
    </xf>
    <xf numFmtId="0" fontId="52" fillId="23" borderId="0" applyNumberFormat="0" applyBorder="0" applyAlignment="0" applyProtection="0">
      <alignment vertical="center"/>
    </xf>
    <xf numFmtId="0" fontId="0" fillId="0" borderId="0"/>
    <xf numFmtId="0" fontId="52" fillId="23" borderId="0" applyNumberFormat="0" applyBorder="0" applyAlignment="0" applyProtection="0">
      <alignment vertical="center"/>
    </xf>
    <xf numFmtId="0" fontId="64" fillId="0" borderId="0"/>
    <xf numFmtId="0" fontId="64" fillId="0" borderId="0"/>
    <xf numFmtId="0" fontId="52" fillId="23" borderId="0" applyNumberFormat="0" applyBorder="0" applyAlignment="0" applyProtection="0">
      <alignment vertical="center"/>
    </xf>
    <xf numFmtId="0" fontId="61" fillId="16" borderId="0" applyNumberFormat="0" applyBorder="0" applyAlignment="0" applyProtection="0">
      <alignment vertical="center"/>
    </xf>
    <xf numFmtId="0" fontId="64" fillId="0" borderId="0"/>
    <xf numFmtId="0" fontId="64" fillId="0" borderId="0"/>
    <xf numFmtId="0" fontId="71" fillId="9" borderId="10" applyNumberFormat="0" applyAlignment="0" applyProtection="0">
      <alignment vertical="center"/>
    </xf>
    <xf numFmtId="0" fontId="52" fillId="23" borderId="0" applyNumberFormat="0" applyBorder="0" applyAlignment="0" applyProtection="0">
      <alignment vertical="center"/>
    </xf>
    <xf numFmtId="0" fontId="64" fillId="0" borderId="0"/>
    <xf numFmtId="0" fontId="0" fillId="0" borderId="0">
      <alignment vertical="center"/>
    </xf>
    <xf numFmtId="0" fontId="71" fillId="9" borderId="10" applyNumberFormat="0" applyAlignment="0" applyProtection="0">
      <alignment vertical="center"/>
    </xf>
    <xf numFmtId="0" fontId="52" fillId="23" borderId="0" applyNumberFormat="0" applyBorder="0" applyAlignment="0" applyProtection="0">
      <alignment vertical="center"/>
    </xf>
    <xf numFmtId="0" fontId="49" fillId="18" borderId="9"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71" fillId="9" borderId="10" applyNumberFormat="0" applyAlignment="0" applyProtection="0">
      <alignment vertical="center"/>
    </xf>
    <xf numFmtId="0" fontId="52" fillId="23" borderId="0" applyNumberFormat="0" applyBorder="0" applyAlignment="0" applyProtection="0">
      <alignment vertical="center"/>
    </xf>
    <xf numFmtId="0" fontId="71" fillId="9" borderId="10" applyNumberFormat="0" applyAlignment="0" applyProtection="0">
      <alignment vertical="center"/>
    </xf>
    <xf numFmtId="0" fontId="52" fillId="23" borderId="0" applyNumberFormat="0" applyBorder="0" applyAlignment="0" applyProtection="0">
      <alignment vertical="center"/>
    </xf>
    <xf numFmtId="0" fontId="71" fillId="9" borderId="10" applyNumberFormat="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71" fillId="9" borderId="10" applyNumberFormat="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52" fillId="23" borderId="0" applyNumberFormat="0" applyBorder="0" applyAlignment="0" applyProtection="0">
      <alignment vertical="center"/>
    </xf>
    <xf numFmtId="0" fontId="63" fillId="6"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24" fillId="0" borderId="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24" fillId="0" borderId="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2" fontId="88" fillId="0" borderId="0" applyProtection="0"/>
    <xf numFmtId="0" fontId="0" fillId="0" borderId="0"/>
    <xf numFmtId="180" fontId="0" fillId="0" borderId="0" applyFont="0" applyFill="0" applyBorder="0" applyAlignment="0" applyProtection="0"/>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180" fontId="0" fillId="0" borderId="0" applyFont="0" applyFill="0" applyBorder="0" applyAlignment="0" applyProtection="0"/>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0" fillId="0" borderId="0" applyNumberFormat="0" applyFill="0" applyBorder="0" applyAlignment="0" applyProtection="0">
      <alignment vertical="center"/>
    </xf>
    <xf numFmtId="0" fontId="63" fillId="25" borderId="0" applyNumberFormat="0" applyBorder="0" applyAlignment="0" applyProtection="0">
      <alignment vertical="center"/>
    </xf>
    <xf numFmtId="0" fontId="50" fillId="0" borderId="0" applyNumberFormat="0" applyFill="0" applyBorder="0" applyAlignment="0" applyProtection="0">
      <alignment vertical="center"/>
    </xf>
    <xf numFmtId="0" fontId="52" fillId="25" borderId="0" applyNumberFormat="0" applyBorder="0" applyAlignment="0" applyProtection="0">
      <alignment vertical="center"/>
    </xf>
    <xf numFmtId="0" fontId="50" fillId="0" borderId="0" applyNumberFormat="0" applyFill="0" applyBorder="0" applyAlignment="0" applyProtection="0">
      <alignment vertical="center"/>
    </xf>
    <xf numFmtId="0" fontId="63"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65" fillId="0" borderId="15" applyNumberFormat="0" applyFill="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1" fillId="9" borderId="10" applyNumberFormat="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180" fontId="0" fillId="0" borderId="0" applyFont="0" applyFill="0" applyBorder="0" applyAlignment="0" applyProtection="0"/>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5" fillId="0" borderId="15" applyNumberFormat="0" applyFill="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52" fillId="19"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 fillId="0" borderId="12" applyNumberFormat="0" applyFill="0" applyAlignment="0" applyProtection="0">
      <alignment vertical="center"/>
    </xf>
    <xf numFmtId="0" fontId="63" fillId="13" borderId="0" applyNumberFormat="0" applyBorder="0" applyAlignment="0" applyProtection="0">
      <alignment vertical="center"/>
    </xf>
    <xf numFmtId="0" fontId="50" fillId="0" borderId="0" applyNumberFormat="0" applyFill="0" applyBorder="0" applyAlignment="0" applyProtection="0">
      <alignment vertical="center"/>
    </xf>
    <xf numFmtId="0" fontId="52" fillId="19" borderId="0" applyNumberFormat="0" applyBorder="0" applyAlignment="0" applyProtection="0">
      <alignment vertical="center"/>
    </xf>
    <xf numFmtId="0" fontId="50" fillId="0" borderId="0" applyNumberFormat="0" applyFill="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1" fillId="9" borderId="10" applyNumberFormat="0" applyAlignment="0" applyProtection="0">
      <alignment vertical="center"/>
    </xf>
    <xf numFmtId="0" fontId="52" fillId="19" borderId="0" applyNumberFormat="0" applyBorder="0" applyAlignment="0" applyProtection="0">
      <alignment vertical="center"/>
    </xf>
    <xf numFmtId="0" fontId="0" fillId="0" borderId="0"/>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1" fillId="9" borderId="10" applyNumberFormat="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0" fillId="0" borderId="0" applyNumberFormat="0" applyFill="0" applyBorder="0" applyAlignment="0" applyProtection="0">
      <alignment vertical="center"/>
    </xf>
    <xf numFmtId="0" fontId="52" fillId="19" borderId="0" applyNumberFormat="0" applyBorder="0" applyAlignment="0" applyProtection="0">
      <alignment vertical="center"/>
    </xf>
    <xf numFmtId="9" fontId="0" fillId="0" borderId="0" applyFont="0" applyFill="0" applyBorder="0" applyAlignment="0" applyProtection="0">
      <alignment vertical="center"/>
    </xf>
    <xf numFmtId="0" fontId="52" fillId="19" borderId="0" applyNumberFormat="0" applyBorder="0" applyAlignment="0" applyProtection="0">
      <alignment vertical="center"/>
    </xf>
    <xf numFmtId="9" fontId="0" fillId="0" borderId="0" applyFont="0" applyFill="0" applyBorder="0" applyAlignment="0" applyProtection="0">
      <alignment vertical="center"/>
    </xf>
    <xf numFmtId="0" fontId="52" fillId="19" borderId="0" applyNumberFormat="0" applyBorder="0" applyAlignment="0" applyProtection="0">
      <alignment vertical="center"/>
    </xf>
    <xf numFmtId="9" fontId="0" fillId="0" borderId="0" applyFont="0" applyFill="0" applyBorder="0" applyAlignment="0" applyProtection="0">
      <alignment vertical="center"/>
    </xf>
    <xf numFmtId="0" fontId="51" fillId="9" borderId="10" applyNumberFormat="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9" fontId="0" fillId="0" borderId="0" applyFont="0" applyFill="0" applyBorder="0" applyAlignment="0" applyProtection="0">
      <alignment vertical="center"/>
    </xf>
    <xf numFmtId="0" fontId="52" fillId="19" borderId="0" applyNumberFormat="0" applyBorder="0" applyAlignment="0" applyProtection="0">
      <alignment vertical="center"/>
    </xf>
    <xf numFmtId="0" fontId="80" fillId="0" borderId="21" applyNumberFormat="0" applyAlignment="0" applyProtection="0">
      <alignment horizontal="lef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63" fillId="1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63" fillId="13" borderId="0" applyNumberFormat="0" applyBorder="0" applyAlignment="0" applyProtection="0">
      <alignment vertical="center"/>
    </xf>
    <xf numFmtId="0" fontId="0" fillId="0" borderId="0"/>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52" fillId="19"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52" fillId="8" borderId="0" applyNumberFormat="0" applyBorder="0" applyAlignment="0" applyProtection="0">
      <alignment vertical="center"/>
    </xf>
    <xf numFmtId="0" fontId="52" fillId="5" borderId="0" applyNumberFormat="0" applyBorder="0" applyAlignment="0" applyProtection="0">
      <alignment vertical="center"/>
    </xf>
    <xf numFmtId="0" fontId="52" fillId="13" borderId="0" applyNumberFormat="0" applyBorder="0" applyAlignment="0" applyProtection="0">
      <alignment vertical="center"/>
    </xf>
    <xf numFmtId="0" fontId="0" fillId="0" borderId="0"/>
    <xf numFmtId="0" fontId="52" fillId="10" borderId="0" applyNumberFormat="0" applyBorder="0" applyAlignment="0" applyProtection="0">
      <alignment vertical="center"/>
    </xf>
    <xf numFmtId="0" fontId="52" fillId="6" borderId="0" applyNumberFormat="0" applyBorder="0" applyAlignment="0" applyProtection="0">
      <alignment vertical="center"/>
    </xf>
    <xf numFmtId="0" fontId="52" fillId="23" borderId="0" applyNumberFormat="0" applyBorder="0" applyAlignment="0" applyProtection="0">
      <alignment vertical="center"/>
    </xf>
    <xf numFmtId="0" fontId="52" fillId="25" borderId="0" applyNumberFormat="0" applyBorder="0" applyAlignment="0" applyProtection="0">
      <alignment vertical="center"/>
    </xf>
    <xf numFmtId="0" fontId="53" fillId="12" borderId="0" applyNumberFormat="0" applyBorder="0" applyAlignment="0" applyProtection="0">
      <alignment vertical="center"/>
    </xf>
    <xf numFmtId="0" fontId="52" fillId="19" borderId="0" applyNumberFormat="0" applyBorder="0" applyAlignment="0" applyProtection="0">
      <alignment vertical="center"/>
    </xf>
    <xf numFmtId="187" fontId="77" fillId="0" borderId="0" applyFill="0" applyBorder="0" applyAlignment="0">
      <alignment vertical="center"/>
    </xf>
    <xf numFmtId="41" fontId="64" fillId="0" borderId="0" applyFont="0" applyFill="0" applyBorder="0" applyAlignment="0" applyProtection="0"/>
    <xf numFmtId="0" fontId="9" fillId="0" borderId="0">
      <alignment vertical="center"/>
    </xf>
    <xf numFmtId="176" fontId="81" fillId="0" borderId="0">
      <alignment vertical="center"/>
    </xf>
    <xf numFmtId="186" fontId="0" fillId="0" borderId="0" applyFont="0" applyFill="0" applyBorder="0" applyAlignment="0" applyProtection="0">
      <alignment vertical="center"/>
    </xf>
    <xf numFmtId="0" fontId="0" fillId="0" borderId="0">
      <alignment vertical="center"/>
    </xf>
    <xf numFmtId="189" fontId="0" fillId="0" borderId="0" applyFont="0" applyFill="0" applyBorder="0" applyAlignment="0" applyProtection="0">
      <alignment vertical="center"/>
    </xf>
    <xf numFmtId="189" fontId="64" fillId="0" borderId="0" applyFont="0" applyFill="0" applyBorder="0" applyAlignment="0" applyProtection="0"/>
    <xf numFmtId="191" fontId="81" fillId="0" borderId="0"/>
    <xf numFmtId="0" fontId="49" fillId="18" borderId="9" applyNumberFormat="0" applyAlignment="0" applyProtection="0">
      <alignment vertical="center"/>
    </xf>
    <xf numFmtId="0" fontId="88" fillId="0" borderId="0" applyProtection="0">
      <alignment vertical="center"/>
    </xf>
    <xf numFmtId="0" fontId="49" fillId="6" borderId="9" applyNumberFormat="0" applyAlignment="0" applyProtection="0">
      <alignment vertical="center"/>
    </xf>
    <xf numFmtId="0" fontId="88" fillId="0" borderId="0" applyProtection="0"/>
    <xf numFmtId="185" fontId="81" fillId="0" borderId="0">
      <alignment vertical="center"/>
    </xf>
    <xf numFmtId="180" fontId="0" fillId="0" borderId="0" applyFont="0" applyFill="0" applyBorder="0" applyAlignment="0" applyProtection="0"/>
    <xf numFmtId="185" fontId="81" fillId="0" borderId="0"/>
    <xf numFmtId="2" fontId="88" fillId="0" borderId="0" applyProtection="0">
      <alignment vertical="center"/>
    </xf>
    <xf numFmtId="0" fontId="0" fillId="0" borderId="0">
      <alignment vertical="center"/>
    </xf>
    <xf numFmtId="0" fontId="0" fillId="0" borderId="0"/>
    <xf numFmtId="180" fontId="0" fillId="0" borderId="0" applyFont="0" applyFill="0" applyBorder="0" applyAlignment="0" applyProtection="0">
      <alignment vertical="center"/>
    </xf>
    <xf numFmtId="0" fontId="80" fillId="0" borderId="21" applyNumberFormat="0" applyAlignment="0" applyProtection="0">
      <alignment horizontal="left" vertical="center"/>
    </xf>
    <xf numFmtId="0" fontId="80" fillId="0" borderId="7">
      <alignment horizontal="left" vertical="center"/>
    </xf>
    <xf numFmtId="0" fontId="63" fillId="25" borderId="0" applyNumberFormat="0" applyBorder="0" applyAlignment="0" applyProtection="0">
      <alignment vertical="center"/>
    </xf>
    <xf numFmtId="0" fontId="69" fillId="0" borderId="0" applyNumberFormat="0" applyFill="0" applyBorder="0" applyAlignment="0" applyProtection="0">
      <alignment vertical="center"/>
    </xf>
    <xf numFmtId="0" fontId="80" fillId="0" borderId="7">
      <alignment horizontal="left" vertical="center"/>
    </xf>
    <xf numFmtId="0" fontId="86" fillId="0" borderId="0" applyProtection="0"/>
    <xf numFmtId="0" fontId="80" fillId="0" borderId="0" applyProtection="0">
      <alignment vertical="center"/>
    </xf>
    <xf numFmtId="0" fontId="80" fillId="0" borderId="0" applyProtection="0"/>
    <xf numFmtId="0" fontId="89" fillId="0" borderId="0">
      <alignment vertical="center"/>
    </xf>
    <xf numFmtId="0" fontId="0" fillId="0" borderId="0"/>
    <xf numFmtId="0" fontId="88" fillId="0" borderId="23" applyProtection="0">
      <alignment vertical="center"/>
    </xf>
    <xf numFmtId="0" fontId="88" fillId="0" borderId="23" applyProtection="0"/>
    <xf numFmtId="0" fontId="62" fillId="0" borderId="14" applyNumberFormat="0" applyFill="0" applyAlignment="0" applyProtection="0">
      <alignment vertical="center"/>
    </xf>
    <xf numFmtId="0" fontId="7" fillId="0" borderId="1">
      <alignment horizontal="distributed" vertical="center" wrapText="1"/>
    </xf>
    <xf numFmtId="9" fontId="0" fillId="0" borderId="0" applyFont="0" applyFill="0" applyBorder="0" applyAlignment="0" applyProtection="0">
      <alignment vertical="center"/>
    </xf>
    <xf numFmtId="0" fontId="9" fillId="0" borderId="0"/>
    <xf numFmtId="0" fontId="0" fillId="0" borderId="0"/>
    <xf numFmtId="0" fontId="71" fillId="9" borderId="10"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61" fillId="1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79" fontId="7"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6" fillId="0" borderId="12" applyNumberFormat="0" applyFill="0" applyAlignment="0" applyProtection="0">
      <alignment vertical="center"/>
    </xf>
    <xf numFmtId="9" fontId="0" fillId="0" borderId="0" applyFont="0" applyFill="0" applyBorder="0" applyAlignment="0" applyProtection="0"/>
    <xf numFmtId="0" fontId="0" fillId="0" borderId="0"/>
    <xf numFmtId="0" fontId="6" fillId="0" borderId="12"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3"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63"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29" fillId="0" borderId="0"/>
    <xf numFmtId="9"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63"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63"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0" fillId="0" borderId="16"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0" fillId="0" borderId="16"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9" fillId="0" borderId="18"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49" fillId="18" borderId="9" applyNumberFormat="0" applyAlignment="0" applyProtection="0">
      <alignment vertical="center"/>
    </xf>
    <xf numFmtId="0" fontId="65" fillId="0" borderId="15" applyNumberFormat="0" applyFill="0" applyAlignment="0" applyProtection="0">
      <alignment vertical="center"/>
    </xf>
    <xf numFmtId="0" fontId="65" fillId="0" borderId="15" applyNumberFormat="0" applyFill="0" applyAlignment="0" applyProtection="0">
      <alignment vertical="center"/>
    </xf>
    <xf numFmtId="0" fontId="65" fillId="0" borderId="15" applyNumberFormat="0" applyFill="0" applyAlignment="0" applyProtection="0">
      <alignment vertical="center"/>
    </xf>
    <xf numFmtId="0" fontId="49" fillId="18" borderId="9" applyNumberFormat="0" applyAlignment="0" applyProtection="0">
      <alignment vertical="center"/>
    </xf>
    <xf numFmtId="0" fontId="67" fillId="0" borderId="17" applyNumberFormat="0" applyFill="0" applyAlignment="0" applyProtection="0">
      <alignment vertical="center"/>
    </xf>
    <xf numFmtId="0" fontId="0" fillId="0" borderId="0"/>
    <xf numFmtId="0" fontId="49" fillId="18" borderId="9" applyNumberFormat="0" applyAlignment="0" applyProtection="0">
      <alignment vertical="center"/>
    </xf>
    <xf numFmtId="0" fontId="65" fillId="0" borderId="15" applyNumberFormat="0" applyFill="0" applyAlignment="0" applyProtection="0">
      <alignment vertical="center"/>
    </xf>
    <xf numFmtId="0" fontId="67" fillId="0" borderId="17" applyNumberFormat="0" applyFill="0" applyAlignment="0" applyProtection="0">
      <alignment vertical="center"/>
    </xf>
    <xf numFmtId="0" fontId="0" fillId="0" borderId="0"/>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49" fillId="6" borderId="9" applyNumberFormat="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72" fillId="7" borderId="0" applyNumberFormat="0" applyBorder="0" applyAlignment="0" applyProtection="0">
      <alignment vertical="center"/>
    </xf>
    <xf numFmtId="0" fontId="67" fillId="0" borderId="17" applyNumberFormat="0" applyFill="0" applyAlignment="0" applyProtection="0">
      <alignment vertical="center"/>
    </xf>
    <xf numFmtId="0" fontId="0" fillId="0" borderId="0"/>
    <xf numFmtId="0" fontId="67" fillId="0" borderId="17" applyNumberFormat="0" applyFill="0" applyAlignment="0" applyProtection="0">
      <alignment vertical="center"/>
    </xf>
    <xf numFmtId="0" fontId="0" fillId="0" borderId="0"/>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0" fillId="0" borderId="0"/>
    <xf numFmtId="0" fontId="65" fillId="0" borderId="15" applyNumberFormat="0" applyFill="0" applyAlignment="0" applyProtection="0">
      <alignment vertical="center"/>
    </xf>
    <xf numFmtId="0" fontId="0" fillId="0" borderId="0"/>
    <xf numFmtId="0" fontId="65" fillId="0" borderId="15" applyNumberFormat="0" applyFill="0" applyAlignment="0" applyProtection="0">
      <alignment vertical="center"/>
    </xf>
    <xf numFmtId="0" fontId="65" fillId="0" borderId="15" applyNumberFormat="0" applyFill="0" applyAlignment="0" applyProtection="0">
      <alignment vertical="center"/>
    </xf>
    <xf numFmtId="0" fontId="74" fillId="0" borderId="0" applyNumberFormat="0" applyFill="0" applyBorder="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61" fillId="16" borderId="0" applyNumberFormat="0" applyBorder="0" applyAlignment="0" applyProtection="0">
      <alignment vertical="center"/>
    </xf>
    <xf numFmtId="0" fontId="70"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180" fontId="0" fillId="0" borderId="0" applyFont="0" applyFill="0" applyBorder="0" applyAlignment="0" applyProtection="0">
      <alignment vertical="center"/>
    </xf>
    <xf numFmtId="0" fontId="66" fillId="0" borderId="16" applyNumberFormat="0" applyFill="0" applyAlignment="0" applyProtection="0">
      <alignment vertical="center"/>
    </xf>
    <xf numFmtId="180" fontId="0" fillId="0" borderId="0" applyFont="0" applyFill="0" applyBorder="0" applyAlignment="0" applyProtection="0">
      <alignment vertical="center"/>
    </xf>
    <xf numFmtId="0" fontId="70" fillId="0" borderId="16" applyNumberFormat="0" applyFill="0" applyAlignment="0" applyProtection="0">
      <alignment vertical="center"/>
    </xf>
    <xf numFmtId="0" fontId="0" fillId="0" borderId="0"/>
    <xf numFmtId="180" fontId="0" fillId="0" borderId="0" applyFont="0" applyFill="0" applyBorder="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0" fillId="0" borderId="0"/>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70" fillId="0" borderId="16" applyNumberFormat="0" applyFill="0" applyAlignment="0" applyProtection="0">
      <alignment vertical="center"/>
    </xf>
    <xf numFmtId="0" fontId="0" fillId="0" borderId="0"/>
    <xf numFmtId="0" fontId="70" fillId="0" borderId="16" applyNumberFormat="0" applyFill="0" applyAlignment="0" applyProtection="0">
      <alignment vertical="center"/>
    </xf>
    <xf numFmtId="0" fontId="66" fillId="0" borderId="16" applyNumberFormat="0" applyFill="0" applyAlignment="0" applyProtection="0">
      <alignment vertical="center"/>
    </xf>
    <xf numFmtId="0" fontId="0" fillId="0" borderId="0"/>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8" fillId="7" borderId="0" applyNumberFormat="0" applyBorder="0" applyAlignment="0" applyProtection="0">
      <alignment vertical="center"/>
    </xf>
    <xf numFmtId="0" fontId="59" fillId="0" borderId="18" applyNumberFormat="0" applyFill="0" applyAlignment="0" applyProtection="0">
      <alignment vertical="center"/>
    </xf>
    <xf numFmtId="0" fontId="64" fillId="0" borderId="0"/>
    <xf numFmtId="0" fontId="64" fillId="0" borderId="0"/>
    <xf numFmtId="0" fontId="58" fillId="7"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59" fillId="0" borderId="18" applyNumberFormat="0" applyFill="0" applyAlignment="0" applyProtection="0">
      <alignment vertical="center"/>
    </xf>
    <xf numFmtId="0" fontId="64" fillId="0" borderId="0"/>
    <xf numFmtId="0" fontId="64" fillId="0" borderId="0"/>
    <xf numFmtId="0" fontId="58" fillId="7"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59" fillId="0" borderId="18" applyNumberFormat="0" applyFill="0" applyAlignment="0" applyProtection="0">
      <alignment vertical="center"/>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62" fillId="0" borderId="14" applyNumberFormat="0" applyFill="0" applyAlignment="0" applyProtection="0">
      <alignment vertical="center"/>
    </xf>
    <xf numFmtId="0" fontId="58" fillId="7" borderId="0" applyNumberFormat="0" applyBorder="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183" fontId="0" fillId="0" borderId="0" applyFont="0" applyFill="0" applyBorder="0" applyAlignment="0" applyProtection="0">
      <alignment vertical="center"/>
    </xf>
    <xf numFmtId="0" fontId="62" fillId="0" borderId="14" applyNumberFormat="0" applyFill="0" applyAlignment="0" applyProtection="0">
      <alignment vertical="center"/>
    </xf>
    <xf numFmtId="0" fontId="0" fillId="0" borderId="0"/>
    <xf numFmtId="0" fontId="62" fillId="0" borderId="14" applyNumberFormat="0" applyFill="0" applyAlignment="0" applyProtection="0">
      <alignment vertical="center"/>
    </xf>
    <xf numFmtId="0" fontId="62" fillId="0" borderId="14" applyNumberFormat="0" applyFill="0" applyAlignment="0" applyProtection="0">
      <alignment vertical="center"/>
    </xf>
    <xf numFmtId="0" fontId="83" fillId="0" borderId="2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7"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alignment vertical="center"/>
    </xf>
    <xf numFmtId="0" fontId="85"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0" borderId="0"/>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85"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13" applyNumberFormat="0" applyFill="0" applyAlignment="0" applyProtection="0">
      <alignment vertical="center"/>
    </xf>
    <xf numFmtId="0" fontId="6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 fillId="0" borderId="1">
      <alignment horizontal="distributed" vertical="center" wrapText="1"/>
    </xf>
    <xf numFmtId="0" fontId="78" fillId="0" borderId="0" applyNumberFormat="0" applyFill="0" applyBorder="0" applyAlignment="0" applyProtection="0">
      <alignment vertical="top"/>
      <protection locked="0"/>
    </xf>
    <xf numFmtId="0" fontId="7" fillId="0" borderId="1">
      <alignment horizontal="distributed" vertical="center" wrapText="1"/>
    </xf>
    <xf numFmtId="0" fontId="0" fillId="0" borderId="0"/>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0" fillId="0" borderId="0" applyNumberFormat="0" applyFill="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9" fillId="0" borderId="0">
      <alignment vertical="center"/>
    </xf>
    <xf numFmtId="0" fontId="9" fillId="0" borderId="0">
      <alignment vertical="center"/>
    </xf>
    <xf numFmtId="0" fontId="29" fillId="0" borderId="0"/>
    <xf numFmtId="0" fontId="9" fillId="0" borderId="0"/>
    <xf numFmtId="0" fontId="29" fillId="0" borderId="0"/>
    <xf numFmtId="0" fontId="52" fillId="14" borderId="0" applyNumberFormat="0" applyBorder="0" applyAlignment="0" applyProtection="0">
      <alignment vertical="center"/>
    </xf>
    <xf numFmtId="0" fontId="29" fillId="0" borderId="0"/>
    <xf numFmtId="0" fontId="29" fillId="0" borderId="0"/>
    <xf numFmtId="0" fontId="29" fillId="0" borderId="0"/>
    <xf numFmtId="0" fontId="9" fillId="0" borderId="0">
      <alignment vertical="center"/>
    </xf>
    <xf numFmtId="180" fontId="0" fillId="0" borderId="0" applyFont="0" applyFill="0" applyBorder="0" applyAlignment="0" applyProtection="0">
      <alignment vertical="center"/>
    </xf>
    <xf numFmtId="0" fontId="29" fillId="0" borderId="0"/>
    <xf numFmtId="180" fontId="0" fillId="0" borderId="0" applyFont="0" applyFill="0" applyBorder="0" applyAlignment="0" applyProtection="0"/>
    <xf numFmtId="0" fontId="77" fillId="0" borderId="0"/>
    <xf numFmtId="0" fontId="6" fillId="0" borderId="12" applyNumberFormat="0" applyFill="0" applyAlignment="0" applyProtection="0">
      <alignment vertical="center"/>
    </xf>
    <xf numFmtId="180" fontId="0" fillId="0" borderId="0" applyFont="0" applyFill="0" applyBorder="0" applyAlignment="0" applyProtection="0">
      <alignment vertical="center"/>
    </xf>
    <xf numFmtId="0" fontId="29" fillId="0" borderId="0"/>
    <xf numFmtId="180"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9" fillId="0" borderId="0"/>
    <xf numFmtId="0" fontId="0" fillId="0" borderId="0"/>
    <xf numFmtId="0" fontId="25" fillId="0" borderId="0">
      <alignment vertical="center"/>
    </xf>
    <xf numFmtId="0" fontId="25" fillId="0" borderId="0"/>
    <xf numFmtId="0" fontId="25" fillId="0" borderId="0"/>
    <xf numFmtId="180" fontId="0" fillId="0" borderId="0" applyFont="0" applyFill="0" applyBorder="0" applyAlignment="0" applyProtection="0"/>
    <xf numFmtId="0" fontId="9" fillId="0" borderId="0"/>
    <xf numFmtId="0" fontId="9" fillId="0" borderId="0">
      <alignment vertical="center"/>
    </xf>
    <xf numFmtId="0" fontId="58" fillId="7" borderId="0" applyNumberFormat="0" applyBorder="0" applyAlignment="0" applyProtection="0">
      <alignment vertical="center"/>
    </xf>
    <xf numFmtId="0" fontId="0" fillId="0" borderId="0"/>
    <xf numFmtId="0" fontId="0" fillId="0" borderId="0"/>
    <xf numFmtId="0" fontId="64" fillId="0" borderId="0"/>
    <xf numFmtId="0" fontId="64" fillId="0" borderId="0"/>
    <xf numFmtId="0" fontId="71" fillId="9" borderId="10"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0" borderId="0"/>
    <xf numFmtId="0" fontId="29" fillId="0" borderId="0"/>
    <xf numFmtId="0" fontId="9" fillId="0" borderId="0"/>
    <xf numFmtId="0" fontId="0" fillId="0" borderId="0">
      <alignment vertical="center"/>
    </xf>
    <xf numFmtId="0" fontId="0" fillId="0" borderId="0"/>
    <xf numFmtId="180" fontId="0" fillId="0" borderId="0" applyFont="0" applyFill="0" applyBorder="0" applyAlignment="0" applyProtection="0"/>
    <xf numFmtId="0" fontId="0" fillId="0" borderId="0"/>
    <xf numFmtId="0" fontId="0" fillId="0" borderId="0">
      <alignment vertical="center"/>
    </xf>
    <xf numFmtId="0" fontId="58" fillId="7" borderId="0" applyNumberFormat="0" applyBorder="0" applyAlignment="0" applyProtection="0">
      <alignment vertical="center"/>
    </xf>
    <xf numFmtId="0" fontId="0" fillId="0" borderId="0"/>
    <xf numFmtId="0" fontId="0" fillId="0" borderId="0"/>
    <xf numFmtId="180" fontId="0" fillId="0" borderId="0" applyFont="0" applyFill="0" applyBorder="0" applyAlignment="0" applyProtection="0"/>
    <xf numFmtId="0" fontId="0" fillId="0" borderId="0"/>
    <xf numFmtId="0" fontId="9" fillId="0" borderId="0">
      <alignment vertical="center"/>
    </xf>
    <xf numFmtId="0" fontId="29" fillId="0" borderId="0"/>
    <xf numFmtId="0" fontId="9" fillId="0" borderId="0">
      <alignment vertical="center"/>
    </xf>
    <xf numFmtId="0" fontId="29"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73" fillId="6" borderId="19"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29"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xf numFmtId="0" fontId="73" fillId="6" borderId="19" applyNumberFormat="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xf numFmtId="0" fontId="73" fillId="18" borderId="19" applyNumberFormat="0" applyAlignment="0" applyProtection="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29" fillId="0" borderId="0"/>
    <xf numFmtId="0" fontId="0" fillId="0" borderId="0">
      <alignment vertical="center"/>
    </xf>
    <xf numFmtId="0" fontId="0" fillId="0" borderId="0"/>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 fillId="0" borderId="12" applyNumberFormat="0" applyFill="0" applyAlignment="0" applyProtection="0">
      <alignment vertical="center"/>
    </xf>
    <xf numFmtId="0" fontId="0" fillId="0" borderId="0"/>
    <xf numFmtId="0" fontId="0"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2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73" fillId="6" borderId="19" applyNumberFormat="0" applyAlignment="0" applyProtection="0">
      <alignment vertical="center"/>
    </xf>
    <xf numFmtId="0" fontId="0"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79" fontId="7" fillId="0" borderId="1">
      <alignment vertical="center"/>
      <protection locked="0"/>
    </xf>
    <xf numFmtId="0" fontId="9" fillId="0" borderId="0"/>
    <xf numFmtId="0" fontId="71" fillId="9" borderId="10" applyNumberFormat="0" applyAlignment="0" applyProtection="0">
      <alignment vertical="center"/>
    </xf>
    <xf numFmtId="0" fontId="0" fillId="0" borderId="0"/>
    <xf numFmtId="0" fontId="71" fillId="9" borderId="10" applyNumberFormat="0" applyAlignment="0" applyProtection="0">
      <alignment vertical="center"/>
    </xf>
    <xf numFmtId="0" fontId="29"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29" fillId="0" borderId="0"/>
    <xf numFmtId="0" fontId="29" fillId="0" borderId="0"/>
    <xf numFmtId="180" fontId="0" fillId="0" borderId="0" applyFont="0" applyFill="0" applyBorder="0" applyAlignment="0" applyProtection="0"/>
    <xf numFmtId="0" fontId="0" fillId="0" borderId="0">
      <alignment vertical="center"/>
    </xf>
    <xf numFmtId="0" fontId="0" fillId="0" borderId="0"/>
    <xf numFmtId="0" fontId="54" fillId="13" borderId="9" applyNumberFormat="0" applyAlignment="0" applyProtection="0">
      <alignment vertical="center"/>
    </xf>
    <xf numFmtId="0" fontId="0" fillId="0" borderId="0">
      <alignment vertical="center"/>
    </xf>
    <xf numFmtId="0" fontId="54" fillId="13" borderId="9" applyNumberFormat="0" applyAlignment="0" applyProtection="0">
      <alignment vertical="center"/>
    </xf>
    <xf numFmtId="0" fontId="29"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7" borderId="0" applyNumberFormat="0" applyBorder="0" applyAlignment="0" applyProtection="0">
      <alignment vertical="center"/>
    </xf>
    <xf numFmtId="0" fontId="29" fillId="0" borderId="0">
      <alignment vertical="center"/>
    </xf>
    <xf numFmtId="0" fontId="6" fillId="0" borderId="12" applyNumberFormat="0" applyFill="0" applyAlignment="0" applyProtection="0">
      <alignment vertical="center"/>
    </xf>
    <xf numFmtId="180" fontId="0" fillId="0" borderId="0" applyFont="0" applyFill="0" applyBorder="0" applyAlignment="0" applyProtection="0">
      <alignment vertical="center"/>
    </xf>
    <xf numFmtId="0" fontId="29" fillId="0" borderId="0">
      <alignment vertical="center"/>
    </xf>
    <xf numFmtId="180" fontId="0" fillId="0" borderId="0" applyFont="0" applyFill="0" applyBorder="0" applyAlignment="0" applyProtection="0"/>
    <xf numFmtId="0" fontId="9" fillId="0" borderId="0"/>
    <xf numFmtId="0" fontId="58" fillId="7" borderId="0" applyNumberFormat="0" applyBorder="0" applyAlignment="0" applyProtection="0">
      <alignment vertical="center"/>
    </xf>
    <xf numFmtId="0" fontId="9" fillId="0" borderId="0">
      <alignment vertical="center"/>
    </xf>
    <xf numFmtId="0" fontId="9" fillId="0" borderId="0">
      <alignment vertical="center"/>
    </xf>
    <xf numFmtId="0" fontId="29" fillId="0" borderId="0">
      <alignment vertical="center"/>
    </xf>
    <xf numFmtId="0" fontId="29" fillId="0" borderId="0"/>
    <xf numFmtId="180" fontId="0" fillId="0" borderId="0" applyFont="0" applyFill="0" applyBorder="0" applyAlignment="0" applyProtection="0"/>
    <xf numFmtId="0" fontId="29" fillId="0" borderId="0">
      <alignment vertical="center"/>
    </xf>
    <xf numFmtId="0" fontId="9" fillId="0" borderId="0">
      <alignment vertical="center"/>
    </xf>
    <xf numFmtId="0" fontId="29" fillId="0" borderId="0">
      <alignment vertical="center"/>
    </xf>
    <xf numFmtId="0" fontId="0" fillId="0" borderId="0"/>
    <xf numFmtId="180" fontId="0" fillId="0" borderId="0" applyFont="0" applyFill="0" applyBorder="0" applyAlignment="0" applyProtection="0"/>
    <xf numFmtId="0" fontId="29" fillId="0" borderId="0">
      <alignment vertical="center"/>
    </xf>
    <xf numFmtId="0" fontId="9" fillId="0" borderId="0">
      <alignment vertical="center"/>
    </xf>
    <xf numFmtId="0" fontId="9" fillId="0" borderId="0">
      <alignment vertical="center"/>
    </xf>
    <xf numFmtId="0" fontId="29" fillId="0" borderId="0">
      <alignment vertical="center"/>
    </xf>
    <xf numFmtId="0" fontId="29" fillId="0" borderId="0">
      <alignment vertical="center"/>
    </xf>
    <xf numFmtId="0" fontId="29" fillId="0" borderId="0">
      <alignment vertical="center"/>
    </xf>
    <xf numFmtId="180" fontId="0" fillId="0" borderId="0" applyFont="0" applyFill="0" applyBorder="0" applyAlignment="0" applyProtection="0"/>
    <xf numFmtId="0" fontId="9" fillId="0" borderId="0">
      <alignment vertical="center"/>
    </xf>
    <xf numFmtId="0" fontId="58" fillId="7" borderId="0" applyNumberFormat="0" applyBorder="0" applyAlignment="0" applyProtection="0">
      <alignment vertical="center"/>
    </xf>
    <xf numFmtId="0" fontId="29" fillId="0" borderId="0">
      <alignment vertical="center"/>
    </xf>
    <xf numFmtId="0" fontId="29" fillId="0" borderId="0">
      <alignment vertical="center"/>
    </xf>
    <xf numFmtId="0" fontId="0" fillId="0" borderId="0"/>
    <xf numFmtId="0" fontId="0" fillId="0" borderId="0">
      <alignment vertical="center"/>
    </xf>
    <xf numFmtId="0" fontId="26" fillId="0" borderId="0">
      <alignment vertical="center"/>
    </xf>
    <xf numFmtId="0" fontId="29" fillId="0" borderId="0"/>
    <xf numFmtId="0" fontId="0" fillId="0" borderId="0"/>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9" fillId="0" borderId="0"/>
    <xf numFmtId="0" fontId="26" fillId="0" borderId="0">
      <alignment vertical="center"/>
    </xf>
    <xf numFmtId="0" fontId="0" fillId="0" borderId="0"/>
    <xf numFmtId="0" fontId="0" fillId="0" borderId="0">
      <alignment vertical="center"/>
    </xf>
    <xf numFmtId="0" fontId="56" fillId="0" borderId="0" applyNumberFormat="0" applyFill="0" applyBorder="0" applyAlignment="0" applyProtection="0">
      <alignment vertical="center"/>
    </xf>
    <xf numFmtId="181" fontId="0" fillId="0" borderId="0" applyFon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6"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6" fillId="0" borderId="0"/>
    <xf numFmtId="0" fontId="0" fillId="0" borderId="0"/>
    <xf numFmtId="0" fontId="26" fillId="0" borderId="0"/>
    <xf numFmtId="0" fontId="0" fillId="0" borderId="0"/>
    <xf numFmtId="0" fontId="9" fillId="0" borderId="0">
      <alignment vertical="center"/>
    </xf>
    <xf numFmtId="0" fontId="26"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1" fillId="9" borderId="10" applyNumberFormat="0" applyAlignment="0" applyProtection="0">
      <alignment vertical="center"/>
    </xf>
    <xf numFmtId="0" fontId="0" fillId="0" borderId="0"/>
    <xf numFmtId="0" fontId="52" fillId="25" borderId="0" applyNumberFormat="0" applyBorder="0" applyAlignment="0" applyProtection="0">
      <alignment vertical="center"/>
    </xf>
    <xf numFmtId="0" fontId="51" fillId="9" borderId="10"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9" fillId="0" borderId="0">
      <alignment vertical="center"/>
    </xf>
    <xf numFmtId="0" fontId="29" fillId="0" borderId="0">
      <alignment vertical="center"/>
    </xf>
    <xf numFmtId="0" fontId="29" fillId="0" borderId="0">
      <alignment vertical="center"/>
    </xf>
    <xf numFmtId="0" fontId="9" fillId="0" borderId="0">
      <alignment vertical="center"/>
    </xf>
    <xf numFmtId="0" fontId="9" fillId="0" borderId="0">
      <alignment vertical="center"/>
    </xf>
    <xf numFmtId="0" fontId="29" fillId="0" borderId="0">
      <alignment vertical="center"/>
    </xf>
    <xf numFmtId="0" fontId="9" fillId="0" borderId="0">
      <alignment vertical="center"/>
    </xf>
    <xf numFmtId="0" fontId="29" fillId="0" borderId="0">
      <alignment vertical="center"/>
    </xf>
    <xf numFmtId="0" fontId="0" fillId="0" borderId="0"/>
    <xf numFmtId="180"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58" fillId="7" borderId="0" applyNumberFormat="0" applyBorder="0" applyAlignment="0" applyProtection="0">
      <alignment vertical="center"/>
    </xf>
    <xf numFmtId="43" fontId="0" fillId="0" borderId="0" applyFont="0" applyFill="0" applyBorder="0" applyAlignment="0" applyProtection="0"/>
    <xf numFmtId="0" fontId="29" fillId="0" borderId="0">
      <alignment vertical="center"/>
    </xf>
    <xf numFmtId="0" fontId="0" fillId="0" borderId="0"/>
    <xf numFmtId="0" fontId="64" fillId="0" borderId="0"/>
    <xf numFmtId="0" fontId="68" fillId="0" borderId="0" applyNumberFormat="0" applyFill="0" applyBorder="0" applyAlignment="0" applyProtection="0">
      <alignment vertical="top"/>
      <protection locked="0"/>
    </xf>
    <xf numFmtId="0" fontId="0" fillId="0" borderId="0"/>
    <xf numFmtId="0" fontId="64" fillId="0" borderId="0"/>
    <xf numFmtId="0" fontId="68" fillId="0" borderId="0" applyNumberFormat="0" applyFill="0" applyBorder="0" applyAlignment="0" applyProtection="0">
      <alignment vertical="top"/>
      <protection locked="0"/>
    </xf>
    <xf numFmtId="0" fontId="64" fillId="0" borderId="0"/>
    <xf numFmtId="0" fontId="64" fillId="0" borderId="0"/>
    <xf numFmtId="0" fontId="5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4" fillId="0" borderId="0"/>
    <xf numFmtId="0" fontId="0" fillId="0" borderId="0">
      <alignment vertical="center"/>
    </xf>
    <xf numFmtId="0" fontId="0" fillId="0" borderId="0">
      <alignment vertical="center"/>
    </xf>
    <xf numFmtId="0" fontId="55" fillId="0" borderId="13" applyNumberFormat="0" applyFill="0" applyAlignment="0" applyProtection="0">
      <alignment vertical="center"/>
    </xf>
    <xf numFmtId="0" fontId="0" fillId="0" borderId="0"/>
    <xf numFmtId="0" fontId="0" fillId="0" borderId="0"/>
    <xf numFmtId="180" fontId="0" fillId="0" borderId="0" applyFont="0" applyFill="0" applyBorder="0" applyAlignment="0" applyProtection="0"/>
    <xf numFmtId="0" fontId="9" fillId="0" borderId="0"/>
    <xf numFmtId="180" fontId="0" fillId="0" borderId="0" applyFont="0" applyFill="0" applyBorder="0" applyAlignment="0" applyProtection="0"/>
    <xf numFmtId="0" fontId="0" fillId="0" borderId="0"/>
    <xf numFmtId="0" fontId="0" fillId="0" borderId="0"/>
    <xf numFmtId="0" fontId="49" fillId="6"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0" fontId="58" fillId="7"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80" fontId="0" fillId="0" borderId="0" applyFont="0" applyFill="0" applyBorder="0" applyAlignment="0" applyProtection="0"/>
    <xf numFmtId="0" fontId="6" fillId="0" borderId="12" applyNumberFormat="0" applyFill="0" applyAlignment="0" applyProtection="0">
      <alignment vertical="center"/>
    </xf>
    <xf numFmtId="0" fontId="6" fillId="0" borderId="12" applyNumberFormat="0" applyFill="0" applyAlignment="0" applyProtection="0">
      <alignment vertical="center"/>
    </xf>
    <xf numFmtId="0" fontId="6" fillId="0" borderId="12" applyNumberFormat="0" applyFill="0" applyAlignment="0" applyProtection="0">
      <alignment vertical="center"/>
    </xf>
    <xf numFmtId="0" fontId="6" fillId="0" borderId="20" applyNumberFormat="0" applyFill="0" applyAlignment="0" applyProtection="0">
      <alignment vertical="center"/>
    </xf>
    <xf numFmtId="0" fontId="6" fillId="0" borderId="20" applyNumberFormat="0" applyFill="0" applyAlignment="0" applyProtection="0">
      <alignment vertical="center"/>
    </xf>
    <xf numFmtId="180" fontId="0" fillId="0" borderId="0" applyFont="0" applyFill="0" applyBorder="0" applyAlignment="0" applyProtection="0">
      <alignment vertical="center"/>
    </xf>
    <xf numFmtId="0" fontId="6" fillId="0" borderId="20" applyNumberFormat="0" applyFill="0" applyAlignment="0" applyProtection="0">
      <alignment vertical="center"/>
    </xf>
    <xf numFmtId="180"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6" fillId="0" borderId="12" applyNumberFormat="0" applyFill="0" applyAlignment="0" applyProtection="0">
      <alignment vertical="center"/>
    </xf>
    <xf numFmtId="0" fontId="6" fillId="0" borderId="12" applyNumberFormat="0" applyFill="0" applyAlignment="0" applyProtection="0">
      <alignment vertical="center"/>
    </xf>
    <xf numFmtId="0" fontId="56" fillId="0" borderId="0" applyNumberFormat="0" applyFill="0" applyBorder="0" applyAlignment="0" applyProtection="0">
      <alignment vertical="center"/>
    </xf>
    <xf numFmtId="0" fontId="6" fillId="0" borderId="12" applyNumberFormat="0" applyFill="0" applyAlignment="0" applyProtection="0">
      <alignment vertical="center"/>
    </xf>
    <xf numFmtId="0" fontId="6" fillId="0" borderId="12"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alignment vertical="center"/>
    </xf>
    <xf numFmtId="0" fontId="55" fillId="0" borderId="13" applyNumberFormat="0" applyFill="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0" fontId="49" fillId="18" borderId="9" applyNumberFormat="0" applyAlignment="0" applyProtection="0">
      <alignment vertical="center"/>
    </xf>
    <xf numFmtId="180" fontId="0" fillId="0" borderId="0" applyFont="0" applyFill="0" applyBorder="0" applyAlignment="0" applyProtection="0"/>
    <xf numFmtId="0" fontId="51" fillId="9" borderId="10" applyNumberFormat="0" applyAlignment="0" applyProtection="0">
      <alignment vertical="center"/>
    </xf>
    <xf numFmtId="180" fontId="0" fillId="0" borderId="0" applyFont="0" applyFill="0" applyBorder="0" applyAlignment="0" applyProtection="0">
      <alignment vertical="center"/>
    </xf>
    <xf numFmtId="0" fontId="54" fillId="13" borderId="9" applyNumberForma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54" fillId="13" borderId="9" applyNumberForma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0" fontId="0" fillId="11" borderId="11" applyNumberFormat="0" applyFont="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49" fillId="18"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18" borderId="9" applyNumberFormat="0" applyAlignment="0" applyProtection="0">
      <alignment vertical="center"/>
    </xf>
    <xf numFmtId="0" fontId="49" fillId="18" borderId="9" applyNumberFormat="0" applyAlignment="0" applyProtection="0">
      <alignment vertical="center"/>
    </xf>
    <xf numFmtId="0" fontId="49" fillId="18" borderId="9" applyNumberFormat="0" applyAlignment="0" applyProtection="0">
      <alignment vertical="center"/>
    </xf>
    <xf numFmtId="0" fontId="49" fillId="6" borderId="9" applyNumberFormat="0" applyAlignment="0" applyProtection="0">
      <alignment vertical="center"/>
    </xf>
    <xf numFmtId="0" fontId="49" fillId="18" borderId="9" applyNumberFormat="0" applyAlignment="0" applyProtection="0">
      <alignment vertical="center"/>
    </xf>
    <xf numFmtId="0" fontId="49" fillId="18" borderId="9" applyNumberFormat="0" applyAlignment="0" applyProtection="0">
      <alignment vertical="center"/>
    </xf>
    <xf numFmtId="0" fontId="49" fillId="18" borderId="9" applyNumberFormat="0" applyAlignment="0" applyProtection="0">
      <alignment vertical="center"/>
    </xf>
    <xf numFmtId="0" fontId="49" fillId="6" borderId="9" applyNumberFormat="0" applyAlignment="0" applyProtection="0">
      <alignment vertical="center"/>
    </xf>
    <xf numFmtId="0" fontId="49" fillId="18"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6" borderId="9" applyNumberFormat="0" applyAlignment="0" applyProtection="0">
      <alignment vertical="center"/>
    </xf>
    <xf numFmtId="0" fontId="49" fillId="18" borderId="9" applyNumberFormat="0" applyAlignment="0" applyProtection="0">
      <alignment vertical="center"/>
    </xf>
    <xf numFmtId="0" fontId="71" fillId="9" borderId="10" applyNumberFormat="0" applyAlignment="0" applyProtection="0">
      <alignment vertical="center"/>
    </xf>
    <xf numFmtId="0" fontId="71" fillId="9" borderId="10" applyNumberFormat="0" applyAlignment="0" applyProtection="0">
      <alignment vertical="center"/>
    </xf>
    <xf numFmtId="0" fontId="7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51" fillId="9" borderId="10" applyNumberFormat="0" applyAlignment="0" applyProtection="0">
      <alignment vertical="center"/>
    </xf>
    <xf numFmtId="0" fontId="71" fillId="9" borderId="10" applyNumberFormat="0" applyAlignment="0" applyProtection="0">
      <alignment vertical="center"/>
    </xf>
    <xf numFmtId="0" fontId="71" fillId="9" borderId="10"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90"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52" fillId="20" borderId="0" applyNumberFormat="0" applyBorder="0" applyAlignment="0" applyProtection="0">
      <alignment vertical="center"/>
    </xf>
    <xf numFmtId="43" fontId="0" fillId="0" borderId="0" applyFont="0" applyFill="0" applyBorder="0" applyAlignment="0" applyProtection="0"/>
    <xf numFmtId="0" fontId="52" fillId="23" borderId="0" applyNumberFormat="0" applyBorder="0" applyAlignment="0" applyProtection="0">
      <alignment vertical="center"/>
    </xf>
    <xf numFmtId="43" fontId="0" fillId="0" borderId="0" applyFont="0" applyFill="0" applyBorder="0" applyAlignment="0" applyProtection="0"/>
    <xf numFmtId="0" fontId="52" fillId="2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3" fillId="20" borderId="0" applyNumberFormat="0" applyBorder="0" applyAlignment="0" applyProtection="0">
      <alignment vertical="center"/>
    </xf>
    <xf numFmtId="43" fontId="0" fillId="0" borderId="0" applyFont="0" applyFill="0" applyBorder="0" applyAlignment="0" applyProtection="0"/>
    <xf numFmtId="0" fontId="63" fillId="20" borderId="0" applyNumberFormat="0" applyBorder="0" applyAlignment="0" applyProtection="0">
      <alignment vertical="center"/>
    </xf>
    <xf numFmtId="43" fontId="0" fillId="0" borderId="0" applyFont="0" applyFill="0" applyBorder="0" applyAlignment="0" applyProtection="0">
      <alignment vertical="center"/>
    </xf>
    <xf numFmtId="0" fontId="52" fillId="20"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63" fillId="20"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2" fillId="20"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63" fillId="2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2" fillId="2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3" fillId="18" borderId="19" applyNumberFormat="0" applyAlignment="0" applyProtection="0">
      <alignment vertical="center"/>
    </xf>
    <xf numFmtId="43" fontId="0" fillId="0" borderId="0" applyFont="0" applyFill="0" applyBorder="0" applyAlignment="0" applyProtection="0"/>
    <xf numFmtId="0" fontId="63" fillId="25" borderId="0" applyNumberFormat="0" applyBorder="0" applyAlignment="0" applyProtection="0">
      <alignment vertical="center"/>
    </xf>
    <xf numFmtId="0" fontId="73" fillId="18" borderId="19" applyNumberFormat="0" applyAlignment="0" applyProtection="0">
      <alignment vertical="center"/>
    </xf>
    <xf numFmtId="43" fontId="0" fillId="0" borderId="0" applyFont="0" applyFill="0" applyBorder="0" applyAlignment="0" applyProtection="0">
      <alignment vertical="center"/>
    </xf>
    <xf numFmtId="0" fontId="73" fillId="18" borderId="19" applyNumberFormat="0" applyAlignment="0" applyProtection="0">
      <alignment vertical="center"/>
    </xf>
    <xf numFmtId="43" fontId="0" fillId="0" borderId="0" applyFont="0" applyFill="0" applyBorder="0" applyAlignment="0" applyProtection="0"/>
    <xf numFmtId="0" fontId="52" fillId="25" borderId="0" applyNumberFormat="0" applyBorder="0" applyAlignment="0" applyProtection="0">
      <alignment vertical="center"/>
    </xf>
    <xf numFmtId="0" fontId="73" fillId="18" borderId="19" applyNumberFormat="0" applyAlignment="0" applyProtection="0">
      <alignment vertical="center"/>
    </xf>
    <xf numFmtId="43" fontId="0" fillId="0" borderId="0" applyFont="0" applyFill="0" applyBorder="0" applyAlignment="0" applyProtection="0">
      <alignment vertical="center"/>
    </xf>
    <xf numFmtId="0" fontId="73" fillId="6" borderId="19"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73" fillId="18" borderId="19"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63"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2" fillId="26"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1" borderId="11"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53" fillId="12"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1"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14"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14" borderId="0" applyNumberFormat="0" applyBorder="0" applyAlignment="0" applyProtection="0">
      <alignment vertical="center"/>
    </xf>
    <xf numFmtId="0" fontId="63" fillId="25"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14" borderId="0" applyNumberFormat="0" applyBorder="0" applyAlignment="0" applyProtection="0">
      <alignment vertical="center"/>
    </xf>
    <xf numFmtId="0" fontId="63" fillId="25"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52" fillId="17" borderId="0" applyNumberFormat="0" applyBorder="0" applyAlignment="0" applyProtection="0">
      <alignment vertical="center"/>
    </xf>
    <xf numFmtId="0" fontId="63"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52" fillId="17" borderId="0" applyNumberFormat="0" applyBorder="0" applyAlignment="0" applyProtection="0">
      <alignment vertical="center"/>
    </xf>
    <xf numFmtId="0" fontId="63" fillId="17"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52"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52" fillId="20" borderId="0" applyNumberFormat="0" applyBorder="0" applyAlignment="0" applyProtection="0">
      <alignment vertical="center"/>
    </xf>
    <xf numFmtId="0" fontId="63" fillId="20"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52" fillId="23" borderId="0" applyNumberFormat="0" applyBorder="0" applyAlignment="0" applyProtection="0">
      <alignment vertical="center"/>
    </xf>
    <xf numFmtId="0" fontId="63" fillId="27"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52" fillId="23" borderId="0" applyNumberFormat="0" applyBorder="0" applyAlignment="0" applyProtection="0">
      <alignment vertical="center"/>
    </xf>
    <xf numFmtId="0" fontId="63" fillId="27"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73" fillId="18" borderId="19" applyNumberFormat="0" applyAlignment="0" applyProtection="0">
      <alignment vertical="center"/>
    </xf>
    <xf numFmtId="0" fontId="52" fillId="25" borderId="0" applyNumberFormat="0" applyBorder="0" applyAlignment="0" applyProtection="0">
      <alignment vertical="center"/>
    </xf>
    <xf numFmtId="0" fontId="73" fillId="18" borderId="19" applyNumberFormat="0" applyAlignment="0" applyProtection="0">
      <alignment vertical="center"/>
    </xf>
    <xf numFmtId="0" fontId="63"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63" fillId="25" borderId="0" applyNumberFormat="0" applyBorder="0" applyAlignment="0" applyProtection="0">
      <alignment vertical="center"/>
    </xf>
    <xf numFmtId="0" fontId="52" fillId="25" borderId="0" applyNumberFormat="0" applyBorder="0" applyAlignment="0" applyProtection="0">
      <alignment vertical="center"/>
    </xf>
    <xf numFmtId="0" fontId="63" fillId="25"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52"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52" fillId="26" borderId="0" applyNumberFormat="0" applyBorder="0" applyAlignment="0" applyProtection="0">
      <alignment vertical="center"/>
    </xf>
    <xf numFmtId="0" fontId="63"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52" fillId="26" borderId="0" applyNumberFormat="0" applyBorder="0" applyAlignment="0" applyProtection="0">
      <alignment vertical="center"/>
    </xf>
    <xf numFmtId="0" fontId="63" fillId="26"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18" borderId="19" applyNumberFormat="0" applyAlignment="0" applyProtection="0">
      <alignment vertical="center"/>
    </xf>
    <xf numFmtId="0" fontId="73" fillId="6" borderId="19" applyNumberFormat="0" applyAlignment="0" applyProtection="0">
      <alignment vertical="center"/>
    </xf>
    <xf numFmtId="0" fontId="73" fillId="18"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73" fillId="6" borderId="1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0" fillId="11" borderId="11" applyNumberFormat="0" applyFon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54" fillId="13" borderId="9" applyNumberFormat="0" applyAlignment="0" applyProtection="0">
      <alignment vertical="center"/>
    </xf>
    <xf numFmtId="0" fontId="0" fillId="11" borderId="11" applyNumberFormat="0" applyFont="0" applyAlignment="0" applyProtection="0">
      <alignment vertical="center"/>
    </xf>
    <xf numFmtId="0" fontId="54" fillId="13" borderId="9" applyNumberFormat="0" applyAlignment="0" applyProtection="0">
      <alignment vertical="center"/>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0" fontId="92" fillId="0" borderId="0">
      <alignment vertical="center"/>
    </xf>
    <xf numFmtId="0" fontId="92" fillId="0" borderId="0"/>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179" fontId="7" fillId="0" borderId="1">
      <alignment vertical="center"/>
      <protection locked="0"/>
    </xf>
    <xf numFmtId="0" fontId="64" fillId="0" borderId="0"/>
    <xf numFmtId="0" fontId="52" fillId="14" borderId="0" applyNumberFormat="0" applyBorder="0" applyAlignment="0" applyProtection="0">
      <alignment vertical="center"/>
    </xf>
    <xf numFmtId="0" fontId="52" fillId="25" borderId="0" applyNumberFormat="0" applyBorder="0" applyAlignment="0" applyProtection="0">
      <alignment vertical="center"/>
    </xf>
    <xf numFmtId="0" fontId="52" fillId="17" borderId="0" applyNumberFormat="0" applyBorder="0" applyAlignment="0" applyProtection="0">
      <alignment vertical="center"/>
    </xf>
    <xf numFmtId="0" fontId="52" fillId="26" borderId="0" applyNumberFormat="0" applyBorder="0" applyAlignment="0" applyProtection="0">
      <alignment vertical="center"/>
    </xf>
    <xf numFmtId="0" fontId="52" fillId="20" borderId="0" applyNumberFormat="0" applyBorder="0" applyAlignment="0" applyProtection="0">
      <alignment vertical="center"/>
    </xf>
    <xf numFmtId="0" fontId="52" fillId="9" borderId="0" applyNumberFormat="0" applyBorder="0" applyAlignment="0" applyProtection="0">
      <alignment vertical="center"/>
    </xf>
    <xf numFmtId="0" fontId="52" fillId="23" borderId="0" applyNumberFormat="0" applyBorder="0" applyAlignment="0" applyProtection="0">
      <alignment vertical="center"/>
    </xf>
    <xf numFmtId="0" fontId="52" fillId="21" borderId="0" applyNumberFormat="0" applyBorder="0" applyAlignment="0" applyProtection="0">
      <alignment vertical="center"/>
    </xf>
    <xf numFmtId="0" fontId="52" fillId="25" borderId="0" applyNumberFormat="0" applyBorder="0" applyAlignment="0" applyProtection="0">
      <alignment vertical="center"/>
    </xf>
    <xf numFmtId="0" fontId="52" fillId="14" borderId="0" applyNumberFormat="0" applyBorder="0" applyAlignment="0" applyProtection="0">
      <alignment vertical="center"/>
    </xf>
    <xf numFmtId="0" fontId="52" fillId="26" borderId="0" applyNumberFormat="0" applyBorder="0" applyAlignment="0" applyProtection="0">
      <alignment vertical="center"/>
    </xf>
    <xf numFmtId="0" fontId="52" fillId="20" borderId="0" applyNumberFormat="0" applyBorder="0" applyAlignment="0" applyProtection="0">
      <alignment vertical="center"/>
    </xf>
    <xf numFmtId="43" fontId="9" fillId="0" borderId="0" applyFont="0" applyFill="0" applyBorder="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0" fillId="11" borderId="11" applyNumberFormat="0" applyFont="0" applyAlignment="0" applyProtection="0">
      <alignment vertical="center"/>
    </xf>
    <xf numFmtId="0" fontId="9" fillId="11" borderId="11" applyNumberFormat="0" applyFont="0" applyAlignment="0" applyProtection="0">
      <alignment vertical="center"/>
    </xf>
  </cellStyleXfs>
  <cellXfs count="266">
    <xf numFmtId="0" fontId="0" fillId="0" borderId="0" xfId="0" applyAlignment="1">
      <alignment vertical="center"/>
    </xf>
    <xf numFmtId="0" fontId="0" fillId="0" borderId="0" xfId="3464" applyAlignment="1"/>
    <xf numFmtId="0" fontId="0" fillId="0" borderId="0" xfId="3464" applyFill="1" applyAlignment="1"/>
    <xf numFmtId="0" fontId="1" fillId="0" borderId="0" xfId="3464" applyNumberFormat="1" applyFont="1" applyFill="1" applyBorder="1" applyAlignment="1" applyProtection="1">
      <alignment horizontal="center" vertical="center"/>
    </xf>
    <xf numFmtId="0" fontId="0" fillId="0" borderId="0" xfId="3464" applyNumberFormat="1" applyFont="1" applyFill="1" applyBorder="1" applyAlignment="1" applyProtection="1"/>
    <xf numFmtId="0" fontId="2" fillId="0" borderId="0" xfId="3894" applyFont="1">
      <alignment vertical="center"/>
    </xf>
    <xf numFmtId="0" fontId="0" fillId="0" borderId="0" xfId="3894">
      <alignment vertical="center"/>
    </xf>
    <xf numFmtId="178" fontId="0" fillId="0" borderId="0" xfId="3894" applyNumberFormat="1" applyAlignment="1">
      <alignment horizontal="right" vertical="center"/>
    </xf>
    <xf numFmtId="0" fontId="3" fillId="0" borderId="1" xfId="3464" applyNumberFormat="1" applyFont="1" applyFill="1" applyBorder="1" applyAlignment="1" applyProtection="1">
      <alignment horizontal="center" vertical="center" wrapText="1"/>
    </xf>
    <xf numFmtId="178" fontId="4" fillId="0" borderId="1" xfId="3894"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3464" applyNumberFormat="1" applyFont="1" applyFill="1" applyBorder="1" applyAlignment="1" applyProtection="1">
      <alignment horizontal="left" vertical="center" wrapText="1"/>
    </xf>
    <xf numFmtId="195" fontId="6" fillId="0" borderId="1" xfId="3464" applyNumberFormat="1" applyFont="1" applyFill="1" applyBorder="1" applyAlignment="1" applyProtection="1">
      <alignment vertical="center" wrapText="1"/>
    </xf>
    <xf numFmtId="179" fontId="4" fillId="0" borderId="1" xfId="3069" applyNumberFormat="1" applyFont="1" applyFill="1" applyBorder="1" applyAlignment="1" applyProtection="1">
      <alignment vertical="center" wrapText="1"/>
    </xf>
    <xf numFmtId="49" fontId="7" fillId="0" borderId="1" xfId="3859" applyNumberFormat="1" applyFont="1" applyBorder="1" applyAlignment="1">
      <alignment vertical="center"/>
    </xf>
    <xf numFmtId="0" fontId="7" fillId="0" borderId="1" xfId="3464" applyFont="1" applyFill="1" applyBorder="1" applyAlignment="1">
      <alignment horizontal="center" vertical="center"/>
    </xf>
    <xf numFmtId="190" fontId="7" fillId="0" borderId="1" xfId="3464" applyNumberFormat="1" applyFont="1" applyBorder="1" applyAlignment="1">
      <alignment horizontal="center" vertical="center"/>
    </xf>
    <xf numFmtId="49" fontId="7" fillId="0" borderId="1" xfId="2862" applyNumberFormat="1" applyFont="1" applyBorder="1" applyAlignment="1">
      <alignment vertical="center"/>
    </xf>
    <xf numFmtId="0" fontId="7" fillId="0" borderId="1" xfId="3464" applyFont="1" applyBorder="1" applyAlignment="1">
      <alignment horizontal="center" vertical="center"/>
    </xf>
    <xf numFmtId="49" fontId="7" fillId="0" borderId="1" xfId="2866" applyNumberFormat="1" applyFont="1" applyBorder="1" applyAlignment="1">
      <alignment vertical="center"/>
    </xf>
    <xf numFmtId="0" fontId="7" fillId="0" borderId="1" xfId="3464" applyFont="1" applyFill="1" applyBorder="1" applyAlignment="1">
      <alignment vertical="center"/>
    </xf>
    <xf numFmtId="0" fontId="7" fillId="0" borderId="1" xfId="3464" applyFont="1" applyBorder="1" applyAlignment="1">
      <alignment vertical="center"/>
    </xf>
    <xf numFmtId="49" fontId="7" fillId="0" borderId="1" xfId="3447" applyNumberFormat="1" applyFont="1" applyBorder="1" applyAlignment="1">
      <alignment vertical="center"/>
    </xf>
    <xf numFmtId="0" fontId="8" fillId="0" borderId="1" xfId="3464" applyNumberFormat="1" applyFont="1" applyFill="1" applyBorder="1" applyAlignment="1" applyProtection="1">
      <alignment horizontal="left" vertical="center" wrapText="1"/>
    </xf>
    <xf numFmtId="49" fontId="7" fillId="0" borderId="1" xfId="2870" applyNumberFormat="1" applyFont="1" applyBorder="1" applyAlignment="1">
      <alignment vertical="center"/>
    </xf>
    <xf numFmtId="0" fontId="9" fillId="0" borderId="1" xfId="3464" applyNumberFormat="1" applyFont="1" applyFill="1" applyBorder="1" applyAlignment="1" applyProtection="1">
      <alignment horizontal="left" vertical="center" wrapText="1"/>
    </xf>
    <xf numFmtId="49" fontId="7" fillId="0" borderId="1" xfId="3297" applyNumberFormat="1" applyFont="1" applyBorder="1" applyAlignment="1">
      <alignment vertical="center"/>
    </xf>
    <xf numFmtId="49" fontId="7" fillId="0" borderId="1" xfId="3860" applyNumberFormat="1" applyFont="1" applyBorder="1" applyAlignment="1">
      <alignment vertical="center"/>
    </xf>
    <xf numFmtId="49" fontId="7" fillId="0" borderId="1" xfId="2863" applyNumberFormat="1" applyFont="1" applyBorder="1" applyAlignment="1">
      <alignment vertical="center"/>
    </xf>
    <xf numFmtId="49" fontId="7" fillId="0" borderId="1" xfId="3857" applyNumberFormat="1" applyFont="1" applyBorder="1" applyAlignment="1">
      <alignment vertical="center"/>
    </xf>
    <xf numFmtId="49" fontId="7" fillId="0" borderId="1" xfId="3292" applyNumberFormat="1" applyFont="1" applyBorder="1" applyAlignment="1">
      <alignment vertical="center"/>
    </xf>
    <xf numFmtId="49" fontId="7" fillId="2" borderId="1" xfId="3859" applyNumberFormat="1" applyFont="1" applyFill="1" applyBorder="1" applyAlignment="1">
      <alignment vertical="center"/>
    </xf>
    <xf numFmtId="0" fontId="9" fillId="2" borderId="1" xfId="3464" applyNumberFormat="1" applyFont="1" applyFill="1" applyBorder="1" applyAlignment="1" applyProtection="1">
      <alignment horizontal="left" vertical="center" wrapText="1"/>
    </xf>
    <xf numFmtId="0" fontId="0" fillId="0" borderId="1" xfId="3464" applyFill="1" applyBorder="1" applyAlignment="1">
      <alignment vertical="center"/>
    </xf>
    <xf numFmtId="0" fontId="0" fillId="0" borderId="1" xfId="3464" applyBorder="1" applyAlignment="1">
      <alignment vertical="center"/>
    </xf>
    <xf numFmtId="0" fontId="0" fillId="0" borderId="0" xfId="0" applyFont="1" applyAlignment="1">
      <alignment vertical="center"/>
    </xf>
    <xf numFmtId="0" fontId="1" fillId="0" borderId="0" xfId="2267" applyFont="1" applyAlignment="1">
      <alignment horizontal="center" vertical="center"/>
    </xf>
    <xf numFmtId="0" fontId="9" fillId="0" borderId="0" xfId="2267" applyBorder="1">
      <alignment vertical="center"/>
    </xf>
    <xf numFmtId="0" fontId="10" fillId="0" borderId="0" xfId="2267" applyFont="1" applyBorder="1" applyAlignment="1">
      <alignment vertical="center"/>
    </xf>
    <xf numFmtId="0" fontId="10" fillId="0" borderId="0" xfId="2267" applyFont="1" applyBorder="1" applyAlignment="1">
      <alignment horizontal="right" vertical="center"/>
    </xf>
    <xf numFmtId="0" fontId="11" fillId="0" borderId="1" xfId="2267" applyFont="1" applyBorder="1" applyAlignment="1">
      <alignment horizontal="center" vertical="center" wrapText="1"/>
    </xf>
    <xf numFmtId="49" fontId="12" fillId="0" borderId="1" xfId="2867" applyNumberFormat="1" applyFont="1" applyBorder="1"/>
    <xf numFmtId="0" fontId="11" fillId="0" borderId="1" xfId="2267" applyFont="1" applyBorder="1" applyAlignment="1">
      <alignment horizontal="center" vertical="center"/>
    </xf>
    <xf numFmtId="0" fontId="13" fillId="0" borderId="1" xfId="2267" applyFont="1" applyBorder="1" applyAlignment="1">
      <alignment horizontal="center" vertical="center"/>
    </xf>
    <xf numFmtId="49" fontId="12" fillId="0" borderId="1" xfId="2867" applyNumberFormat="1" applyFont="1" applyBorder="1" applyAlignment="1">
      <alignment horizontal="left" indent="2"/>
    </xf>
    <xf numFmtId="0" fontId="14" fillId="0" borderId="1" xfId="0" applyFont="1" applyBorder="1" applyAlignment="1">
      <alignment horizontal="center" vertical="center"/>
    </xf>
    <xf numFmtId="0" fontId="12" fillId="0" borderId="1" xfId="0" applyFont="1" applyBorder="1" applyAlignment="1">
      <alignment horizontal="center" vertical="center"/>
    </xf>
    <xf numFmtId="49" fontId="12" fillId="0" borderId="1" xfId="2867" applyNumberFormat="1" applyFont="1" applyBorder="1" applyAlignment="1"/>
    <xf numFmtId="190" fontId="12" fillId="0" borderId="1" xfId="0" applyNumberFormat="1" applyFont="1" applyBorder="1" applyAlignment="1">
      <alignment horizontal="center" vertical="center"/>
    </xf>
    <xf numFmtId="0" fontId="13" fillId="0" borderId="1" xfId="2267" applyFont="1" applyBorder="1" applyAlignment="1">
      <alignment horizontal="left" vertical="center"/>
    </xf>
    <xf numFmtId="0" fontId="13" fillId="0" borderId="1" xfId="2267" applyFont="1" applyBorder="1">
      <alignment vertical="center"/>
    </xf>
    <xf numFmtId="190" fontId="13" fillId="0" borderId="1" xfId="2267" applyNumberFormat="1" applyFont="1" applyBorder="1" applyAlignment="1">
      <alignment horizontal="center" vertical="center"/>
    </xf>
    <xf numFmtId="0" fontId="13" fillId="0" borderId="1" xfId="2267" applyFont="1" applyBorder="1" applyAlignment="1">
      <alignment vertical="center"/>
    </xf>
    <xf numFmtId="0" fontId="13" fillId="0" borderId="1" xfId="2267" applyFont="1" applyBorder="1" applyAlignment="1">
      <alignment horizontal="left" vertical="center" indent="2"/>
    </xf>
    <xf numFmtId="0" fontId="13" fillId="2" borderId="1" xfId="2267" applyFont="1" applyFill="1" applyBorder="1">
      <alignment vertical="center"/>
    </xf>
    <xf numFmtId="0" fontId="15" fillId="0" borderId="0" xfId="0" applyFont="1" applyAlignment="1">
      <alignment vertical="center"/>
    </xf>
    <xf numFmtId="0" fontId="9" fillId="0" borderId="0" xfId="2267">
      <alignment vertical="center"/>
    </xf>
    <xf numFmtId="0" fontId="9" fillId="0" borderId="0" xfId="2267" applyFont="1" applyBorder="1" applyAlignment="1">
      <alignment horizontal="center" vertical="center"/>
    </xf>
    <xf numFmtId="0" fontId="16" fillId="0" borderId="1" xfId="2267" applyFont="1" applyBorder="1" applyAlignment="1">
      <alignment horizontal="center" vertical="center"/>
    </xf>
    <xf numFmtId="0" fontId="13" fillId="0" borderId="2" xfId="2267" applyNumberFormat="1" applyFont="1" applyBorder="1" applyAlignment="1">
      <alignment horizontal="center" vertical="top" wrapText="1"/>
    </xf>
    <xf numFmtId="0" fontId="0" fillId="0" borderId="1" xfId="0" applyBorder="1" applyAlignment="1">
      <alignment vertical="center"/>
    </xf>
    <xf numFmtId="0" fontId="13" fillId="0" borderId="3" xfId="2267" applyNumberFormat="1" applyFont="1" applyBorder="1" applyAlignment="1">
      <alignment horizontal="center" vertical="top" wrapText="1"/>
    </xf>
    <xf numFmtId="0" fontId="17" fillId="0" borderId="1" xfId="2267" applyFont="1" applyBorder="1">
      <alignment vertical="center"/>
    </xf>
    <xf numFmtId="0" fontId="11" fillId="0" borderId="1" xfId="2267" applyFont="1" applyBorder="1">
      <alignment vertical="center"/>
    </xf>
    <xf numFmtId="0" fontId="13" fillId="0" borderId="4" xfId="2267" applyNumberFormat="1" applyFont="1" applyBorder="1" applyAlignment="1">
      <alignment horizontal="center" vertical="top" wrapText="1"/>
    </xf>
    <xf numFmtId="0" fontId="15" fillId="0" borderId="1" xfId="0" applyFont="1" applyBorder="1" applyAlignment="1">
      <alignment vertical="center"/>
    </xf>
    <xf numFmtId="0" fontId="18" fillId="0" borderId="5" xfId="0" applyFont="1" applyBorder="1" applyAlignment="1">
      <alignment horizontal="left" vertical="center" wrapText="1"/>
    </xf>
    <xf numFmtId="0" fontId="9" fillId="0" borderId="0" xfId="2267" applyBorder="1" applyAlignment="1">
      <alignment horizontal="right" vertical="center"/>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194" fontId="13" fillId="0" borderId="1" xfId="27" applyNumberFormat="1" applyFont="1" applyFill="1" applyBorder="1" applyAlignment="1" applyProtection="1">
      <alignment horizontal="center" vertical="center"/>
    </xf>
    <xf numFmtId="0" fontId="19" fillId="0" borderId="1" xfId="0" applyFont="1" applyBorder="1" applyAlignment="1">
      <alignment horizontal="left" vertical="center" wrapText="1"/>
    </xf>
    <xf numFmtId="3" fontId="7" fillId="0" borderId="1" xfId="3803" applyNumberFormat="1" applyFont="1" applyFill="1" applyBorder="1" applyAlignment="1" applyProtection="1">
      <alignment vertical="center"/>
    </xf>
    <xf numFmtId="0" fontId="0" fillId="0" borderId="1" xfId="0" applyBorder="1" applyAlignment="1">
      <alignment horizontal="center" vertical="center"/>
    </xf>
    <xf numFmtId="194" fontId="0" fillId="0" borderId="1" xfId="27" applyNumberFormat="1" applyFont="1" applyBorder="1" applyAlignment="1">
      <alignment horizontal="center" vertical="center"/>
    </xf>
    <xf numFmtId="0" fontId="9" fillId="0" borderId="0" xfId="2267" applyFont="1" applyBorder="1" applyAlignment="1">
      <alignment horizontal="right" vertical="center"/>
    </xf>
    <xf numFmtId="0" fontId="14" fillId="0" borderId="1" xfId="1108" applyFont="1" applyFill="1" applyBorder="1" applyAlignment="1">
      <alignment horizontal="center" vertical="center" wrapText="1"/>
    </xf>
    <xf numFmtId="0" fontId="11" fillId="0" borderId="1" xfId="2267" applyFont="1" applyBorder="1" applyAlignment="1">
      <alignment horizontal="left" vertical="center"/>
    </xf>
    <xf numFmtId="0" fontId="20" fillId="0" borderId="1" xfId="0" applyFont="1" applyBorder="1" applyAlignment="1">
      <alignment horizontal="center" vertical="center" wrapText="1"/>
    </xf>
    <xf numFmtId="190" fontId="20" fillId="0" borderId="1" xfId="0" applyNumberFormat="1" applyFont="1" applyBorder="1" applyAlignment="1">
      <alignment horizontal="center" vertical="center" wrapText="1"/>
    </xf>
    <xf numFmtId="0" fontId="12" fillId="0" borderId="1" xfId="1108" applyFont="1" applyFill="1" applyBorder="1" applyAlignment="1">
      <alignment horizontal="center" vertical="center" wrapText="1"/>
    </xf>
    <xf numFmtId="3" fontId="12" fillId="0" borderId="1" xfId="3853" applyNumberFormat="1" applyFont="1" applyFill="1" applyBorder="1" applyAlignment="1" applyProtection="1">
      <alignment vertical="center"/>
    </xf>
    <xf numFmtId="0" fontId="17" fillId="0" borderId="0" xfId="0" applyFont="1" applyAlignment="1">
      <alignment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14" fillId="0" borderId="1" xfId="1640" applyFont="1" applyBorder="1" applyAlignment="1">
      <alignment horizontal="center" vertical="center"/>
    </xf>
    <xf numFmtId="0" fontId="14" fillId="0" borderId="1" xfId="0" applyFont="1" applyBorder="1" applyAlignment="1">
      <alignment horizontal="center" vertical="center" wrapText="1"/>
    </xf>
    <xf numFmtId="0" fontId="12" fillId="0" borderId="1" xfId="1109" applyFont="1" applyBorder="1" applyAlignment="1">
      <alignment horizontal="center" vertical="center"/>
    </xf>
    <xf numFmtId="190" fontId="12" fillId="0" borderId="1" xfId="1109" applyNumberFormat="1" applyFont="1" applyFill="1" applyBorder="1" applyAlignment="1">
      <alignment horizontal="center" vertical="center"/>
    </xf>
    <xf numFmtId="0" fontId="12" fillId="0" borderId="1" xfId="1109" applyFont="1" applyBorder="1" applyAlignment="1">
      <alignment vertical="center"/>
    </xf>
    <xf numFmtId="0" fontId="12" fillId="0" borderId="1" xfId="1109" applyFont="1" applyBorder="1" applyAlignment="1">
      <alignment horizontal="left" vertical="center" wrapText="1"/>
    </xf>
    <xf numFmtId="0" fontId="12" fillId="0" borderId="1" xfId="1109" applyFont="1" applyBorder="1" applyAlignment="1">
      <alignment horizontal="center" vertical="center" wrapText="1"/>
    </xf>
    <xf numFmtId="0" fontId="17" fillId="0" borderId="0" xfId="0" applyFont="1">
      <alignment vertical="center"/>
    </xf>
    <xf numFmtId="49" fontId="12" fillId="0" borderId="1" xfId="1109" applyNumberFormat="1" applyFont="1" applyFill="1" applyBorder="1" applyAlignment="1">
      <alignment horizontal="center" vertical="center"/>
    </xf>
    <xf numFmtId="0" fontId="21" fillId="0" borderId="0" xfId="0" applyFont="1">
      <alignment vertical="center"/>
    </xf>
    <xf numFmtId="0" fontId="22" fillId="0" borderId="0" xfId="0" applyFont="1" applyAlignment="1">
      <alignment horizontal="left" vertical="center" wrapText="1"/>
    </xf>
    <xf numFmtId="0" fontId="22"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644" applyAlignment="1">
      <alignment vertical="center"/>
    </xf>
    <xf numFmtId="0" fontId="1" fillId="0" borderId="0" xfId="2871" applyFont="1" applyAlignment="1">
      <alignment horizontal="center" vertical="center"/>
    </xf>
    <xf numFmtId="0" fontId="0" fillId="0" borderId="0" xfId="2231" applyAlignment="1">
      <alignment horizontal="center" vertical="center"/>
    </xf>
    <xf numFmtId="0" fontId="7" fillId="0" borderId="0" xfId="2231" applyFont="1" applyAlignment="1">
      <alignment horizontal="right" vertical="center"/>
    </xf>
    <xf numFmtId="0" fontId="4" fillId="0" borderId="1" xfId="2231" applyFont="1" applyBorder="1" applyAlignment="1">
      <alignment horizontal="center" vertical="center"/>
    </xf>
    <xf numFmtId="0" fontId="7" fillId="0" borderId="1" xfId="2231" applyFont="1" applyBorder="1" applyAlignment="1">
      <alignment horizontal="left" vertical="center"/>
    </xf>
    <xf numFmtId="0" fontId="7" fillId="0" borderId="6" xfId="2231" applyNumberFormat="1" applyFont="1" applyBorder="1" applyAlignment="1">
      <alignment horizontal="center" vertical="center" wrapText="1"/>
    </xf>
    <xf numFmtId="0" fontId="7" fillId="0" borderId="7" xfId="2231" applyNumberFormat="1" applyFont="1" applyBorder="1" applyAlignment="1">
      <alignment horizontal="center" vertical="center" wrapText="1"/>
    </xf>
    <xf numFmtId="0" fontId="7" fillId="0" borderId="8" xfId="2231" applyNumberFormat="1" applyFont="1" applyBorder="1" applyAlignment="1">
      <alignment horizontal="center" vertical="center" wrapText="1"/>
    </xf>
    <xf numFmtId="0" fontId="7" fillId="0" borderId="1" xfId="2231" applyFont="1" applyBorder="1" applyAlignment="1">
      <alignment vertical="center"/>
    </xf>
    <xf numFmtId="0" fontId="4" fillId="0" borderId="1" xfId="2231" applyFont="1" applyBorder="1" applyAlignment="1">
      <alignment vertical="center"/>
    </xf>
    <xf numFmtId="0" fontId="0" fillId="0" borderId="5" xfId="2231" applyFont="1" applyBorder="1" applyAlignment="1">
      <alignment vertical="center" wrapText="1"/>
    </xf>
    <xf numFmtId="0" fontId="0" fillId="0" borderId="5" xfId="2231" applyBorder="1" applyAlignment="1">
      <alignment vertical="center" wrapText="1"/>
    </xf>
    <xf numFmtId="0" fontId="0" fillId="0" borderId="0" xfId="2871" applyFont="1" applyAlignment="1">
      <alignment horizontal="center" vertical="center"/>
    </xf>
    <xf numFmtId="0" fontId="14" fillId="0" borderId="1" xfId="2871" applyFont="1" applyBorder="1" applyAlignment="1">
      <alignment horizontal="center" vertical="center" wrapText="1"/>
    </xf>
    <xf numFmtId="0" fontId="14" fillId="0" borderId="1" xfId="2871" applyFont="1" applyBorder="1">
      <alignment vertical="center"/>
    </xf>
    <xf numFmtId="0" fontId="12" fillId="0" borderId="2" xfId="2871" applyNumberFormat="1" applyFont="1" applyBorder="1" applyAlignment="1">
      <alignment horizontal="left" vertical="top" wrapText="1"/>
    </xf>
    <xf numFmtId="0" fontId="12" fillId="0" borderId="1" xfId="2871" applyFont="1" applyBorder="1" applyAlignment="1">
      <alignment horizontal="left" vertical="center" indent="1"/>
    </xf>
    <xf numFmtId="0" fontId="12" fillId="0" borderId="3" xfId="2871" applyNumberFormat="1" applyFont="1" applyBorder="1" applyAlignment="1">
      <alignment horizontal="left" vertical="top" wrapText="1"/>
    </xf>
    <xf numFmtId="0" fontId="12" fillId="2" borderId="1" xfId="2871" applyFont="1" applyFill="1" applyBorder="1" applyAlignment="1">
      <alignment horizontal="left" vertical="center" indent="1"/>
    </xf>
    <xf numFmtId="0" fontId="12" fillId="0" borderId="1" xfId="0" applyFont="1" applyBorder="1" applyAlignment="1">
      <alignment vertical="center"/>
    </xf>
    <xf numFmtId="0" fontId="12" fillId="0" borderId="4" xfId="2871" applyNumberFormat="1" applyFont="1" applyBorder="1" applyAlignment="1">
      <alignment horizontal="left" vertical="top" wrapText="1"/>
    </xf>
    <xf numFmtId="0" fontId="21" fillId="0" borderId="5" xfId="0" applyFont="1" applyBorder="1" applyAlignment="1">
      <alignment horizontal="left" vertical="center" wrapText="1"/>
    </xf>
    <xf numFmtId="0" fontId="23" fillId="0" borderId="0" xfId="316" applyFont="1">
      <alignment vertical="center"/>
    </xf>
    <xf numFmtId="0" fontId="24" fillId="0" borderId="0" xfId="316">
      <alignment vertical="center"/>
    </xf>
    <xf numFmtId="0" fontId="10" fillId="0" borderId="0" xfId="316" applyFont="1">
      <alignment vertical="center"/>
    </xf>
    <xf numFmtId="0" fontId="1" fillId="0" borderId="0" xfId="316" applyFont="1" applyAlignment="1">
      <alignment horizontal="center" vertical="center"/>
    </xf>
    <xf numFmtId="0" fontId="24" fillId="0" borderId="0" xfId="316" applyAlignment="1">
      <alignment horizontal="left" vertical="center" wrapText="1"/>
    </xf>
    <xf numFmtId="0" fontId="10" fillId="0" borderId="0" xfId="316" applyFont="1" applyAlignment="1">
      <alignment horizontal="right" vertical="center"/>
    </xf>
    <xf numFmtId="0" fontId="11" fillId="0" borderId="1" xfId="316" applyFont="1" applyFill="1" applyBorder="1" applyAlignment="1">
      <alignment horizontal="center" vertical="center" wrapText="1"/>
    </xf>
    <xf numFmtId="0" fontId="12" fillId="0" borderId="1" xfId="0" applyFont="1" applyBorder="1" applyAlignment="1">
      <alignment horizontal="center" vertical="center" wrapText="1"/>
    </xf>
    <xf numFmtId="190" fontId="13" fillId="0" borderId="1" xfId="316" applyNumberFormat="1" applyFont="1" applyBorder="1" applyAlignment="1">
      <alignment horizontal="center" vertical="center" wrapText="1"/>
    </xf>
    <xf numFmtId="49" fontId="14" fillId="0" borderId="1" xfId="2238" applyNumberFormat="1" applyFont="1" applyBorder="1" applyAlignment="1">
      <alignment horizontal="left" vertical="center" wrapText="1"/>
    </xf>
    <xf numFmtId="0" fontId="13" fillId="0" borderId="1" xfId="316" applyFont="1" applyBorder="1" applyAlignment="1">
      <alignment horizontal="center" vertical="center" wrapText="1"/>
    </xf>
    <xf numFmtId="49" fontId="12" fillId="0" borderId="1" xfId="2238" applyNumberFormat="1" applyFont="1" applyBorder="1" applyAlignment="1">
      <alignment horizontal="left" vertical="center" wrapText="1"/>
    </xf>
    <xf numFmtId="0" fontId="17" fillId="0" borderId="0" xfId="316" applyFont="1">
      <alignment vertical="center"/>
    </xf>
    <xf numFmtId="0" fontId="11" fillId="0" borderId="1" xfId="316" applyFont="1" applyBorder="1" applyAlignment="1">
      <alignment horizontal="left" vertical="center" wrapText="1"/>
    </xf>
    <xf numFmtId="0" fontId="11" fillId="0" borderId="1" xfId="316" applyFont="1" applyBorder="1" applyAlignment="1">
      <alignment horizontal="center" vertical="center" wrapText="1"/>
    </xf>
    <xf numFmtId="0" fontId="13" fillId="0" borderId="1" xfId="316" applyFont="1" applyBorder="1" applyAlignment="1">
      <alignment horizontal="left" vertical="center" wrapText="1"/>
    </xf>
    <xf numFmtId="0" fontId="24" fillId="0" borderId="0" xfId="2899">
      <alignment vertical="center"/>
    </xf>
    <xf numFmtId="0" fontId="10" fillId="0" borderId="0" xfId="2899" applyFont="1">
      <alignment vertical="center"/>
    </xf>
    <xf numFmtId="0" fontId="1" fillId="0" borderId="0" xfId="2899" applyFont="1" applyAlignment="1">
      <alignment horizontal="center" vertical="center"/>
    </xf>
    <xf numFmtId="0" fontId="25" fillId="0" borderId="0" xfId="0" applyFont="1" applyAlignment="1">
      <alignment horizontal="right" vertical="center"/>
    </xf>
    <xf numFmtId="0" fontId="11" fillId="0" borderId="1" xfId="2899" applyFont="1" applyFill="1" applyBorder="1" applyAlignment="1">
      <alignment horizontal="center" vertical="center"/>
    </xf>
    <xf numFmtId="190" fontId="12" fillId="0" borderId="1" xfId="0" applyNumberFormat="1" applyFont="1" applyBorder="1" applyAlignment="1">
      <alignment horizontal="center" vertical="center" wrapText="1"/>
    </xf>
    <xf numFmtId="0" fontId="13" fillId="0" borderId="1" xfId="3430" applyFont="1" applyFill="1" applyBorder="1" applyAlignment="1">
      <alignment horizontal="left" vertical="center"/>
    </xf>
    <xf numFmtId="1" fontId="13" fillId="0" borderId="1" xfId="2899" applyNumberFormat="1" applyFont="1" applyBorder="1" applyAlignment="1">
      <alignment horizontal="center" vertical="center"/>
    </xf>
    <xf numFmtId="49" fontId="26" fillId="0" borderId="0" xfId="2235" applyNumberFormat="1" applyFont="1"/>
    <xf numFmtId="1" fontId="24" fillId="0" borderId="0" xfId="2899" applyNumberFormat="1">
      <alignment vertical="center"/>
    </xf>
    <xf numFmtId="1" fontId="17" fillId="0" borderId="0" xfId="2899" applyNumberFormat="1" applyFont="1">
      <alignment vertical="center"/>
    </xf>
    <xf numFmtId="0" fontId="12"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1108" applyFont="1" applyFill="1" applyAlignment="1"/>
    <xf numFmtId="0" fontId="0" fillId="0" borderId="0" xfId="1108" applyFont="1" applyFill="1" applyAlignment="1">
      <alignment horizontal="right"/>
    </xf>
    <xf numFmtId="0" fontId="27" fillId="0" borderId="0" xfId="1108" applyFont="1" applyFill="1" applyAlignment="1">
      <alignment horizontal="center"/>
    </xf>
    <xf numFmtId="0" fontId="27" fillId="0" borderId="0" xfId="1108" applyFont="1" applyFill="1" applyAlignment="1">
      <alignment horizontal="right"/>
    </xf>
    <xf numFmtId="0" fontId="28" fillId="0" borderId="0" xfId="1108" applyFont="1" applyFill="1" applyAlignment="1">
      <alignment vertical="center"/>
    </xf>
    <xf numFmtId="0" fontId="5" fillId="0" borderId="1" xfId="1108" applyFont="1" applyFill="1" applyBorder="1" applyAlignment="1">
      <alignment horizontal="center" vertical="center" wrapText="1"/>
    </xf>
    <xf numFmtId="0" fontId="5" fillId="0" borderId="6" xfId="1108" applyFont="1" applyFill="1" applyBorder="1" applyAlignment="1">
      <alignment horizontal="right" vertical="center" wrapText="1"/>
    </xf>
    <xf numFmtId="0" fontId="5" fillId="0" borderId="1" xfId="0" applyFont="1" applyBorder="1" applyAlignment="1">
      <alignment horizontal="right" vertical="center" wrapText="1"/>
    </xf>
    <xf numFmtId="3" fontId="14" fillId="0" borderId="1" xfId="3803" applyNumberFormat="1" applyFont="1" applyFill="1" applyBorder="1" applyAlignment="1" applyProtection="1">
      <alignment vertical="center"/>
    </xf>
    <xf numFmtId="194" fontId="29" fillId="0" borderId="1" xfId="27" applyNumberFormat="1" applyFont="1" applyBorder="1" applyAlignment="1">
      <alignment horizontal="right" vertical="center" wrapText="1"/>
    </xf>
    <xf numFmtId="194" fontId="12" fillId="0" borderId="1" xfId="27" applyNumberFormat="1" applyFont="1" applyBorder="1" applyAlignment="1">
      <alignment horizontal="right" vertical="center" wrapText="1"/>
    </xf>
    <xf numFmtId="193" fontId="12" fillId="0" borderId="1" xfId="0" applyNumberFormat="1" applyFont="1" applyBorder="1" applyAlignment="1">
      <alignment horizontal="right" vertical="center" wrapText="1"/>
    </xf>
    <xf numFmtId="0" fontId="30" fillId="0" borderId="1" xfId="0" applyFont="1" applyBorder="1" applyAlignment="1">
      <alignment horizontal="left" vertical="center" wrapText="1"/>
    </xf>
    <xf numFmtId="194" fontId="12" fillId="0" borderId="1" xfId="27" applyNumberFormat="1" applyFont="1" applyFill="1" applyBorder="1" applyAlignment="1" applyProtection="1">
      <alignment horizontal="right"/>
    </xf>
    <xf numFmtId="0" fontId="31" fillId="0" borderId="4" xfId="0" applyFont="1" applyBorder="1" applyAlignment="1">
      <alignment horizontal="left" vertical="center" wrapText="1"/>
    </xf>
    <xf numFmtId="0" fontId="7" fillId="3" borderId="1" xfId="0" applyFont="1" applyFill="1" applyBorder="1" applyAlignment="1">
      <alignment horizontal="left" vertical="center"/>
    </xf>
    <xf numFmtId="0" fontId="7" fillId="3" borderId="4" xfId="0" applyFont="1" applyFill="1" applyBorder="1" applyAlignment="1">
      <alignment horizontal="left" vertical="center"/>
    </xf>
    <xf numFmtId="0" fontId="30" fillId="0" borderId="4" xfId="0" applyFont="1" applyBorder="1" applyAlignment="1">
      <alignment horizontal="left" vertical="center" wrapText="1"/>
    </xf>
    <xf numFmtId="0" fontId="31" fillId="0" borderId="1" xfId="0" applyFont="1" applyBorder="1" applyAlignment="1">
      <alignment horizontal="left" vertical="center" wrapText="1"/>
    </xf>
    <xf numFmtId="0" fontId="12" fillId="0" borderId="1" xfId="0" applyFont="1" applyBorder="1" applyAlignment="1">
      <alignment horizontal="right" vertical="center"/>
    </xf>
    <xf numFmtId="0" fontId="12" fillId="0" borderId="4" xfId="0" applyFont="1" applyBorder="1" applyAlignment="1">
      <alignment horizontal="right" vertical="center"/>
    </xf>
    <xf numFmtId="3" fontId="12" fillId="3" borderId="1" xfId="0" applyNumberFormat="1" applyFont="1" applyFill="1" applyBorder="1" applyAlignment="1">
      <alignment horizontal="right" vertical="center"/>
    </xf>
    <xf numFmtId="0" fontId="32" fillId="0" borderId="4" xfId="0" applyFont="1" applyBorder="1" applyAlignment="1">
      <alignment horizontal="left" vertical="center" wrapText="1"/>
    </xf>
    <xf numFmtId="0" fontId="33" fillId="0" borderId="4"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194" fontId="29" fillId="0" borderId="1" xfId="27" applyNumberFormat="1" applyFont="1" applyFill="1" applyBorder="1" applyAlignment="1" applyProtection="1">
      <alignment horizontal="right"/>
    </xf>
    <xf numFmtId="194" fontId="12" fillId="2" borderId="1" xfId="27" applyNumberFormat="1" applyFont="1" applyFill="1" applyBorder="1" applyAlignment="1">
      <alignment horizontal="right" vertical="center" wrapText="1"/>
    </xf>
    <xf numFmtId="194" fontId="12" fillId="2" borderId="1" xfId="27" applyNumberFormat="1" applyFont="1" applyFill="1" applyBorder="1" applyAlignment="1" applyProtection="1">
      <alignment horizontal="right"/>
    </xf>
    <xf numFmtId="0" fontId="34" fillId="3" borderId="4" xfId="0" applyFont="1" applyFill="1" applyBorder="1" applyAlignment="1">
      <alignment horizontal="left" vertical="center"/>
    </xf>
    <xf numFmtId="0" fontId="35" fillId="3" borderId="4" xfId="0" applyFont="1" applyFill="1" applyBorder="1" applyAlignment="1">
      <alignment horizontal="left" vertical="center"/>
    </xf>
    <xf numFmtId="0" fontId="0" fillId="0" borderId="4" xfId="0" applyBorder="1" applyAlignment="1" applyProtection="1">
      <alignment horizontal="left" vertical="center" wrapText="1"/>
      <protection locked="0"/>
    </xf>
    <xf numFmtId="0" fontId="36" fillId="0" borderId="1" xfId="0" applyFont="1" applyFill="1" applyBorder="1" applyAlignment="1">
      <alignment horizontal="left" vertical="center"/>
    </xf>
    <xf numFmtId="0" fontId="4" fillId="0" borderId="4" xfId="0" applyFont="1" applyFill="1" applyBorder="1" applyAlignment="1">
      <alignment horizontal="left" vertical="center"/>
    </xf>
    <xf numFmtId="0" fontId="7" fillId="0" borderId="4" xfId="0" applyFont="1" applyFill="1" applyBorder="1" applyAlignment="1">
      <alignment horizontal="left" vertical="center"/>
    </xf>
    <xf numFmtId="194" fontId="12" fillId="0" borderId="1" xfId="27" applyNumberFormat="1" applyFont="1" applyFill="1" applyBorder="1" applyAlignment="1">
      <alignment horizontal="right" vertical="center" wrapText="1"/>
    </xf>
    <xf numFmtId="0" fontId="4" fillId="3" borderId="1" xfId="0" applyFont="1" applyFill="1" applyBorder="1" applyAlignment="1">
      <alignment horizontal="left" vertical="center"/>
    </xf>
    <xf numFmtId="0" fontId="30" fillId="0" borderId="4" xfId="0" applyFont="1" applyBorder="1" applyAlignment="1">
      <alignment vertical="center" wrapText="1"/>
    </xf>
    <xf numFmtId="0" fontId="4" fillId="0" borderId="1" xfId="0" applyFont="1" applyFill="1" applyBorder="1" applyAlignment="1">
      <alignment horizontal="left" vertical="center"/>
    </xf>
    <xf numFmtId="0" fontId="25" fillId="0" borderId="4" xfId="0" applyFont="1" applyFill="1" applyBorder="1" applyAlignment="1">
      <alignment horizontal="left" vertical="center"/>
    </xf>
    <xf numFmtId="0" fontId="37" fillId="0" borderId="4" xfId="0" applyFont="1" applyBorder="1" applyAlignment="1">
      <alignment horizontal="left" vertical="center" wrapText="1"/>
    </xf>
    <xf numFmtId="0" fontId="38" fillId="0" borderId="1" xfId="0" applyFont="1" applyBorder="1" applyAlignment="1">
      <alignment horizontal="left" vertical="center" wrapText="1"/>
    </xf>
    <xf numFmtId="0" fontId="25" fillId="0" borderId="4" xfId="0" applyFont="1" applyBorder="1" applyAlignment="1" applyProtection="1">
      <alignment horizontal="left" vertical="center" wrapText="1"/>
      <protection locked="0"/>
    </xf>
    <xf numFmtId="0" fontId="31" fillId="0" borderId="4" xfId="0" applyFont="1" applyBorder="1" applyAlignment="1">
      <alignment vertical="center" wrapText="1"/>
    </xf>
    <xf numFmtId="0" fontId="39" fillId="0" borderId="4" xfId="0" applyFont="1" applyBorder="1" applyAlignment="1">
      <alignment vertical="center" wrapText="1"/>
    </xf>
    <xf numFmtId="0" fontId="32" fillId="0" borderId="4" xfId="0" applyFont="1" applyBorder="1" applyAlignment="1">
      <alignment vertical="center" wrapText="1"/>
    </xf>
    <xf numFmtId="0" fontId="40" fillId="0" borderId="4" xfId="0" applyFont="1" applyBorder="1" applyAlignment="1">
      <alignment vertical="center" wrapText="1"/>
    </xf>
    <xf numFmtId="0" fontId="4" fillId="0" borderId="1"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0" fontId="31" fillId="0" borderId="4" xfId="0" applyFont="1" applyBorder="1" applyAlignment="1">
      <alignment horizontal="center" vertical="center" wrapText="1"/>
    </xf>
    <xf numFmtId="0" fontId="41" fillId="0" borderId="4" xfId="0" applyFont="1" applyBorder="1" applyAlignment="1">
      <alignment horizontal="left" vertical="center" wrapText="1"/>
    </xf>
    <xf numFmtId="0" fontId="40" fillId="0" borderId="4" xfId="0" applyFont="1" applyBorder="1" applyAlignment="1">
      <alignment horizontal="left" vertical="center" wrapText="1"/>
    </xf>
    <xf numFmtId="0" fontId="14" fillId="3" borderId="4" xfId="0" applyFont="1" applyFill="1" applyBorder="1" applyAlignment="1">
      <alignment horizontal="left" vertical="center" wrapText="1"/>
    </xf>
    <xf numFmtId="0" fontId="7" fillId="0" borderId="1" xfId="0" applyFont="1" applyFill="1" applyBorder="1" applyAlignment="1">
      <alignment horizontal="left" vertical="center"/>
    </xf>
    <xf numFmtId="0" fontId="12" fillId="0" borderId="4"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12" fillId="0" borderId="1" xfId="0" applyFont="1" applyBorder="1" applyAlignment="1">
      <alignment horizontal="right" vertical="center" wrapText="1"/>
    </xf>
    <xf numFmtId="3" fontId="12" fillId="2" borderId="1" xfId="0" applyNumberFormat="1" applyFont="1" applyFill="1" applyBorder="1" applyAlignment="1">
      <alignment horizontal="right" vertical="center" wrapText="1"/>
    </xf>
    <xf numFmtId="0" fontId="12" fillId="2" borderId="1" xfId="0" applyFont="1" applyFill="1" applyBorder="1" applyAlignment="1">
      <alignment horizontal="right" vertical="center" wrapText="1"/>
    </xf>
    <xf numFmtId="0" fontId="4" fillId="3" borderId="4" xfId="0" applyFont="1" applyFill="1" applyBorder="1" applyAlignment="1">
      <alignment horizontal="left" vertical="center"/>
    </xf>
    <xf numFmtId="3" fontId="12" fillId="0" borderId="1" xfId="0" applyNumberFormat="1" applyFont="1" applyBorder="1" applyAlignment="1">
      <alignment horizontal="right" vertical="center" wrapText="1"/>
    </xf>
    <xf numFmtId="0" fontId="29" fillId="0" borderId="1" xfId="0" applyFont="1" applyBorder="1" applyAlignment="1">
      <alignment horizontal="right" vertical="center" wrapText="1"/>
    </xf>
    <xf numFmtId="0" fontId="4" fillId="0" borderId="4" xfId="0" applyFont="1" applyBorder="1" applyAlignment="1">
      <alignment horizontal="left" vertical="center" wrapText="1"/>
    </xf>
    <xf numFmtId="0" fontId="5" fillId="0" borderId="1" xfId="907" applyFont="1" applyFill="1" applyBorder="1" applyAlignment="1">
      <alignment horizontal="center" vertical="center"/>
    </xf>
    <xf numFmtId="1" fontId="5" fillId="0" borderId="1" xfId="907" applyNumberFormat="1" applyFont="1" applyFill="1" applyBorder="1" applyAlignment="1" applyProtection="1">
      <alignment vertical="center"/>
      <protection locked="0"/>
    </xf>
    <xf numFmtId="1" fontId="20" fillId="0" borderId="1" xfId="907" applyNumberFormat="1" applyFont="1" applyFill="1" applyBorder="1" applyAlignment="1" applyProtection="1">
      <alignment horizontal="left" vertical="center"/>
      <protection locked="0"/>
    </xf>
    <xf numFmtId="1" fontId="20" fillId="0" borderId="1" xfId="907" applyNumberFormat="1" applyFont="1" applyFill="1" applyBorder="1" applyAlignment="1" applyProtection="1">
      <alignment vertical="center"/>
      <protection locked="0"/>
    </xf>
    <xf numFmtId="194" fontId="12" fillId="0" borderId="1" xfId="27" applyNumberFormat="1" applyFont="1" applyFill="1" applyBorder="1" applyAlignment="1" applyProtection="1">
      <alignment horizontal="right" vertical="center"/>
      <protection locked="0"/>
    </xf>
    <xf numFmtId="0" fontId="20" fillId="0" borderId="1" xfId="0" applyFont="1" applyBorder="1" applyAlignment="1">
      <alignment vertical="center"/>
    </xf>
    <xf numFmtId="0" fontId="12" fillId="0" borderId="1" xfId="907" applyFont="1" applyFill="1" applyBorder="1" applyAlignment="1">
      <alignment horizontal="right"/>
    </xf>
    <xf numFmtId="1" fontId="20" fillId="2" borderId="1" xfId="907" applyNumberFormat="1" applyFont="1" applyFill="1" applyBorder="1" applyAlignment="1" applyProtection="1">
      <alignment horizontal="left" vertical="center"/>
      <protection locked="0"/>
    </xf>
    <xf numFmtId="0" fontId="20" fillId="2" borderId="1" xfId="907" applyNumberFormat="1" applyFont="1" applyFill="1" applyBorder="1" applyAlignment="1" applyProtection="1">
      <alignment vertical="center"/>
      <protection locked="0"/>
    </xf>
    <xf numFmtId="0" fontId="20" fillId="0" borderId="1" xfId="907" applyNumberFormat="1" applyFont="1" applyFill="1" applyBorder="1" applyAlignment="1" applyProtection="1">
      <alignment vertical="center"/>
      <protection locked="0"/>
    </xf>
    <xf numFmtId="0" fontId="20" fillId="0" borderId="1" xfId="907" applyFont="1" applyFill="1" applyBorder="1" applyAlignment="1"/>
    <xf numFmtId="0" fontId="22" fillId="0" borderId="0" xfId="0" applyFont="1" applyAlignment="1">
      <alignment horizontal="right" vertical="center" wrapText="1"/>
    </xf>
    <xf numFmtId="0" fontId="0" fillId="0" borderId="0" xfId="1108" applyFont="1"/>
    <xf numFmtId="0" fontId="0" fillId="0" borderId="0" xfId="1108"/>
    <xf numFmtId="0" fontId="1" fillId="0" borderId="0" xfId="1108" applyFont="1" applyFill="1" applyAlignment="1">
      <alignment horizontal="center"/>
    </xf>
    <xf numFmtId="3" fontId="20" fillId="0" borderId="1" xfId="3803" applyNumberFormat="1" applyFont="1" applyFill="1" applyBorder="1" applyAlignment="1" applyProtection="1">
      <alignment vertical="center"/>
    </xf>
    <xf numFmtId="0" fontId="20" fillId="0" borderId="1" xfId="907" applyFont="1" applyFill="1" applyBorder="1" applyAlignment="1">
      <alignment horizontal="center" wrapText="1"/>
    </xf>
    <xf numFmtId="0" fontId="20" fillId="0" borderId="1" xfId="907" applyFont="1" applyFill="1" applyBorder="1" applyAlignment="1">
      <alignment horizontal="center"/>
    </xf>
    <xf numFmtId="3" fontId="20" fillId="0" borderId="1" xfId="907"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3" fontId="20" fillId="0" borderId="1" xfId="3803" applyNumberFormat="1" applyFont="1" applyFill="1" applyBorder="1" applyAlignment="1" applyProtection="1">
      <alignment vertical="center" wrapText="1"/>
    </xf>
    <xf numFmtId="0" fontId="20" fillId="0" borderId="1" xfId="0" applyFont="1" applyBorder="1" applyAlignment="1">
      <alignment horizontal="center" vertical="center"/>
    </xf>
    <xf numFmtId="0" fontId="20" fillId="0" borderId="1" xfId="907" applyFont="1" applyFill="1" applyBorder="1"/>
    <xf numFmtId="0" fontId="14" fillId="0" borderId="6" xfId="1108" applyFont="1" applyFill="1" applyBorder="1" applyAlignment="1">
      <alignment horizontal="center" vertical="center" wrapText="1"/>
    </xf>
    <xf numFmtId="0" fontId="11" fillId="0" borderId="6" xfId="2267" applyFont="1" applyBorder="1">
      <alignment vertical="center"/>
    </xf>
    <xf numFmtId="190" fontId="12" fillId="0" borderId="1" xfId="1108" applyNumberFormat="1" applyFont="1" applyFill="1" applyBorder="1" applyAlignment="1">
      <alignment horizontal="center" vertical="center" wrapText="1"/>
    </xf>
    <xf numFmtId="0" fontId="13" fillId="0" borderId="6" xfId="2267" applyFont="1" applyBorder="1">
      <alignment vertical="center"/>
    </xf>
    <xf numFmtId="188" fontId="37" fillId="0" borderId="1" xfId="0" applyNumberFormat="1" applyFont="1" applyBorder="1" applyAlignment="1" applyProtection="1">
      <alignment horizontal="center" vertical="center" wrapText="1"/>
      <protection locked="0"/>
    </xf>
    <xf numFmtId="188" fontId="37" fillId="0" borderId="4" xfId="0" applyNumberFormat="1" applyFont="1" applyBorder="1" applyAlignment="1" applyProtection="1">
      <alignment horizontal="center" vertical="center" wrapText="1"/>
      <protection locked="0"/>
    </xf>
    <xf numFmtId="3" fontId="12" fillId="0" borderId="1" xfId="1108" applyNumberFormat="1" applyFont="1" applyFill="1" applyBorder="1" applyAlignment="1">
      <alignment horizontal="center" vertical="center" wrapText="1"/>
    </xf>
    <xf numFmtId="0" fontId="44" fillId="0" borderId="6" xfId="1108" applyFont="1" applyFill="1" applyBorder="1" applyAlignment="1">
      <alignment horizontal="center" vertical="center"/>
    </xf>
    <xf numFmtId="1" fontId="14" fillId="0" borderId="6" xfId="1108" applyNumberFormat="1" applyFont="1" applyFill="1" applyBorder="1" applyAlignment="1" applyProtection="1">
      <alignment vertical="center"/>
      <protection locked="0"/>
    </xf>
    <xf numFmtId="1" fontId="12" fillId="0" borderId="6" xfId="1108" applyNumberFormat="1" applyFont="1" applyFill="1" applyBorder="1" applyAlignment="1" applyProtection="1">
      <alignment horizontal="left" vertical="center"/>
      <protection locked="0"/>
    </xf>
    <xf numFmtId="1" fontId="12" fillId="0" borderId="6" xfId="1108" applyNumberFormat="1" applyFont="1" applyFill="1" applyBorder="1" applyAlignment="1" applyProtection="1">
      <alignment horizontal="left" vertical="center" indent="1"/>
      <protection locked="0"/>
    </xf>
    <xf numFmtId="0" fontId="12" fillId="0" borderId="6" xfId="1108" applyFont="1" applyFill="1" applyBorder="1" applyAlignment="1">
      <alignment horizontal="left" vertical="center"/>
    </xf>
    <xf numFmtId="1" fontId="12" fillId="0" borderId="6" xfId="1108" applyNumberFormat="1" applyFont="1" applyFill="1" applyBorder="1" applyAlignment="1" applyProtection="1">
      <alignment vertical="center"/>
      <protection locked="0"/>
    </xf>
    <xf numFmtId="0" fontId="12" fillId="0" borderId="6" xfId="1108" applyFont="1" applyBorder="1" applyAlignment="1"/>
    <xf numFmtId="0" fontId="0" fillId="0" borderId="0" xfId="1108" applyFont="1" applyFill="1"/>
    <xf numFmtId="0" fontId="28" fillId="0" borderId="0" xfId="3893" applyFont="1" applyAlignment="1">
      <alignment vertical="top"/>
    </xf>
    <xf numFmtId="0" fontId="45" fillId="0" borderId="0" xfId="3893" applyFont="1">
      <alignment vertical="center"/>
    </xf>
    <xf numFmtId="0" fontId="0" fillId="0" borderId="0" xfId="3893" applyFont="1" applyAlignment="1">
      <alignment horizontal="center" vertical="center"/>
    </xf>
    <xf numFmtId="0" fontId="0" fillId="0" borderId="0" xfId="3893" applyFont="1">
      <alignment vertical="center"/>
    </xf>
    <xf numFmtId="0" fontId="0" fillId="0" borderId="0" xfId="3893" applyFont="1" applyAlignment="1">
      <alignment horizontal="left" vertical="center"/>
    </xf>
    <xf numFmtId="0" fontId="46" fillId="0" borderId="0" xfId="3893" applyFont="1" applyAlignment="1">
      <alignment horizontal="center" vertical="top"/>
    </xf>
    <xf numFmtId="0" fontId="47" fillId="0" borderId="1" xfId="3893" applyFont="1" applyFill="1" applyBorder="1" applyAlignment="1">
      <alignment horizontal="right" vertical="center"/>
    </xf>
    <xf numFmtId="0" fontId="47" fillId="0" borderId="1" xfId="3893" applyFont="1" applyFill="1" applyBorder="1">
      <alignment vertical="center"/>
    </xf>
  </cellXfs>
  <cellStyles count="5009">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40% - 强调文字颜色 2 5 2 2" xfId="16"/>
    <cellStyle name="?鹎%U龡&amp;H齲_x0001_C铣_x0014__x0007__x0001__x0001_ 3 2 2 6_2015财政决算公开" xfId="17"/>
    <cellStyle name="20% - 强调文字颜色 2 2 3_2015财政决算公开" xfId="18"/>
    <cellStyle name="差" xfId="19" builtinId="27"/>
    <cellStyle name="?鹎%U龡&amp;H齲_x0001_C铣_x0014__x0007__x0001__x0001_ 2 5 2 2" xfId="20"/>
    <cellStyle name="40% - 强调文字颜色 3 3 3 2" xfId="21"/>
    <cellStyle name="常规 26 2" xfId="22"/>
    <cellStyle name="常规 31 2" xfId="23"/>
    <cellStyle name="40% - 强调文字颜色 3" xfId="24" builtinId="39"/>
    <cellStyle name="?鹎%U龡&amp;H齲_x0001_C铣_x0014__x0007__x0001__x0001_ 3" xfId="25"/>
    <cellStyle name="?鹎%U龡&amp;H齲_x0001_C铣_x0014__x0007__x0001__x0001_ 3 3 3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鹎%U龡&amp;H齲_x0001_C铣_x0014__x0007__x0001__x0001_ 3 4 4 3 2" xfId="481"/>
    <cellStyle name="?鹎%U龡&amp;H齲_x0001_C铣_x0014__x0007__x0001__x0001_ 3 2 2 2 2 3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2 4 4" xfId="487"/>
    <cellStyle name="?鹎%U龡&amp;H齲_x0001_C铣_x0014__x0007__x0001__x0001_ 2 4 2 2_2015财政决算公开" xfId="488"/>
    <cellStyle name="?鹎%U龡&amp;H齲_x0001_C铣_x0014__x0007__x0001__x0001_ 2 2 4 4 2" xfId="489"/>
    <cellStyle name="20% - 强调文字颜色 5 2 2 2 2 2" xfId="490"/>
    <cellStyle name="?鹎%U龡&amp;H齲_x0001_C铣_x0014__x0007__x0001__x0001_ 2 2 4 5" xfId="491"/>
    <cellStyle name="20% - 强调文字颜色 4 6 2" xfId="492"/>
    <cellStyle name="?鹎%U龡&amp;H齲_x0001_C铣_x0014__x0007__x0001__x0001_ 2 2 4_2015财政决算公开" xfId="493"/>
    <cellStyle name="?鹎%U龡&amp;H齲_x0001_C铣_x0014__x0007__x0001__x0001_ 3 4 6 5" xfId="494"/>
    <cellStyle name="?鹎%U龡&amp;H齲_x0001_C铣_x0014__x0007__x0001__x0001_ 3 2 2 2 4 5"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3 3 5" xfId="502"/>
    <cellStyle name="60% - 强调文字颜色 2 2 4 3"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常规 11 2 4" xfId="509"/>
    <cellStyle name="强调文字颜色 1 3 3 2 2" xfId="510"/>
    <cellStyle name="?鹎%U龡&amp;H齲_x0001_C铣_x0014__x0007__x0001__x0001_ 2 2 5 4" xfId="511"/>
    <cellStyle name="?鹎%U龡&amp;H齲_x0001_C铣_x0014__x0007__x0001__x0001_ 2 2 5 4 2" xfId="512"/>
    <cellStyle name="?鹎%U龡&amp;H齲_x0001_C铣_x0014__x0007__x0001__x0001_ 2 4 4 2 2" xfId="513"/>
    <cellStyle name="40% - 强调文字颜色 5 6 3" xfId="514"/>
    <cellStyle name="60% - 强调文字颜色 2 3 2 2 3" xfId="515"/>
    <cellStyle name="?鹎%U龡&amp;H齲_x0001_C铣_x0014__x0007__x0001__x0001_ 2 2 5 5" xfId="516"/>
    <cellStyle name="常规 11 2 5" xfId="517"/>
    <cellStyle name="?鹎%U龡&amp;H齲_x0001_C铣_x0014__x0007__x0001__x0001_ 2 4 5 4" xfId="518"/>
    <cellStyle name="常规 13 2 4" xfId="519"/>
    <cellStyle name="?鹎%U龡&amp;H齲_x0001_C铣_x0014__x0007__x0001__x0001_ 2 2 5_2015财政决算公开" xfId="520"/>
    <cellStyle name="?鹎%U龡&amp;H齲_x0001_C铣_x0014__x0007__x0001__x0001_ 3 2 2 2 7 2" xfId="521"/>
    <cellStyle name="?鹎%U龡&amp;H齲_x0001_C铣_x0014__x0007__x0001__x0001_ 2 2 6" xfId="522"/>
    <cellStyle name="?鹎%U龡&amp;H齲_x0001_C铣_x0014__x0007__x0001__x0001_ 3 4 9 2" xfId="523"/>
    <cellStyle name="常规 11 3" xfId="524"/>
    <cellStyle name="?鹎%U龡&amp;H齲_x0001_C铣_x0014__x0007__x0001__x0001_ 2 3 2 2 3" xfId="525"/>
    <cellStyle name="?鹎%U龡&amp;H齲_x0001_C铣_x0014__x0007__x0001__x0001_ 2 2 6 2" xfId="526"/>
    <cellStyle name="40% - 强调文字颜色 2 3 2 2 3" xfId="527"/>
    <cellStyle name="常规 11 3 2" xfId="528"/>
    <cellStyle name="?鹎%U龡&amp;H齲_x0001_C铣_x0014__x0007__x0001__x0001_ 2 3 2 2 3 2" xfId="529"/>
    <cellStyle name="?鹎%U龡&amp;H齲_x0001_C铣_x0014__x0007__x0001__x0001_ 2 2 6 2 2" xfId="530"/>
    <cellStyle name="60% - 强调文字颜色 4 3 5" xfId="531"/>
    <cellStyle name="常规 11 3 2 2" xfId="532"/>
    <cellStyle name="常规 18" xfId="533"/>
    <cellStyle name="常规 23" xfId="534"/>
    <cellStyle name="检查单元格 2 2 4" xfId="535"/>
    <cellStyle name="?鹎%U龡&amp;H齲_x0001_C铣_x0014__x0007__x0001__x0001_ 2 3 2 2 4" xfId="536"/>
    <cellStyle name="?鹎%U龡&amp;H齲_x0001_C铣_x0014__x0007__x0001__x0001_ 2 2 6 3" xfId="537"/>
    <cellStyle name="常规 11 3 3" xfId="538"/>
    <cellStyle name="?鹎%U龡&amp;H齲_x0001_C铣_x0014__x0007__x0001__x0001_ 2 3 2 2 4 2" xfId="539"/>
    <cellStyle name="?鹎%U龡&amp;H齲_x0001_C铣_x0014__x0007__x0001__x0001_ 2 2 6 3 2" xfId="540"/>
    <cellStyle name="常规 68" xfId="541"/>
    <cellStyle name="常规 73" xfId="542"/>
    <cellStyle name="检查单元格 2 3 4" xfId="543"/>
    <cellStyle name="?鹎%U龡&amp;H齲_x0001_C铣_x0014__x0007__x0001__x0001_ 2 3 2 2 5" xfId="544"/>
    <cellStyle name="?鹎%U龡&amp;H齲_x0001_C铣_x0014__x0007__x0001__x0001_ 2 2 6 4" xfId="545"/>
    <cellStyle name="表标题 2 2 2" xfId="546"/>
    <cellStyle name="常规 11 3 4" xfId="547"/>
    <cellStyle name="?鹎%U龡&amp;H齲_x0001_C铣_x0014__x0007__x0001__x0001_ 2 2 6_2015财政决算公开" xfId="548"/>
    <cellStyle name="?鹎%U龡&amp;H齲_x0001_C铣_x0014__x0007__x0001__x0001_ 2 2 7" xfId="549"/>
    <cellStyle name="常规 11 4" xfId="550"/>
    <cellStyle name="货币 2 3 3 2" xfId="551"/>
    <cellStyle name="链接单元格 3 2 2" xfId="552"/>
    <cellStyle name="?鹎%U龡&amp;H齲_x0001_C铣_x0014__x0007__x0001__x0001_ 2 3 2 3 3" xfId="553"/>
    <cellStyle name="标题 5" xfId="554"/>
    <cellStyle name="常规 11 4 2" xfId="555"/>
    <cellStyle name="货币 2 3 3 2 2" xfId="556"/>
    <cellStyle name="?鹎%U龡&amp;H齲_x0001_C铣_x0014__x0007__x0001__x0001_ 2 2 7 2" xfId="557"/>
    <cellStyle name="解释性文本 2 3" xfId="558"/>
    <cellStyle name="链接单元格 3 2 2 2" xfId="559"/>
    <cellStyle name="?鹎%U龡&amp;H齲_x0001_C铣_x0014__x0007__x0001__x0001_ 2 3 2 3 4" xfId="560"/>
    <cellStyle name="标题 6" xfId="561"/>
    <cellStyle name="?鹎%U龡&amp;H齲_x0001_C铣_x0014__x0007__x0001__x0001_ 2 2 7 3" xfId="562"/>
    <cellStyle name="解释性文本 2 4" xfId="563"/>
    <cellStyle name="?鹎%U龡&amp;H齲_x0001_C铣_x0014__x0007__x0001__x0001_ 2 2 7 3 2" xfId="564"/>
    <cellStyle name="?鹎%U龡&amp;H齲_x0001_C铣_x0014__x0007__x0001__x0001_ 2 4 10" xfId="565"/>
    <cellStyle name="常规 2 2 2 2_2015财政决算公开" xfId="566"/>
    <cellStyle name="?鹎%U龡&amp;H齲_x0001_C铣_x0014__x0007__x0001__x0001_ 2 2 7 4" xfId="567"/>
    <cellStyle name="表标题 2 3 2" xfId="568"/>
    <cellStyle name="?鹎%U龡&amp;H齲_x0001_C铣_x0014__x0007__x0001__x0001_ 2 4 4 4 2" xfId="569"/>
    <cellStyle name="注释 2 4 3" xfId="570"/>
    <cellStyle name="20% - 强调文字颜色 3 5_2015财政决算公开" xfId="571"/>
    <cellStyle name="常规 2 3 2 3 5" xfId="572"/>
    <cellStyle name="?鹎%U龡&amp;H齲_x0001_C铣_x0014__x0007__x0001__x0001_ 2 2 7 5" xfId="573"/>
    <cellStyle name="?鹎%U龡&amp;H齲_x0001_C铣_x0014__x0007__x0001__x0001_ 2 2 7_2015财政决算公开" xfId="574"/>
    <cellStyle name="60% - 强调文字颜色 6 2 5 2" xfId="575"/>
    <cellStyle name="解释性文本 3 2 2 2" xfId="576"/>
    <cellStyle name="?鹎%U龡&amp;H齲_x0001_C铣_x0014__x0007__x0001__x0001_ 2 3" xfId="577"/>
    <cellStyle name="60% - 强调文字颜色 2 7 2" xfId="578"/>
    <cellStyle name="?鹎%U龡&amp;H齲_x0001_C铣_x0014__x0007__x0001__x0001_ 2 2 9" xfId="579"/>
    <cellStyle name="?鹎%U龡&amp;H齲_x0001_C铣_x0014__x0007__x0001__x0001_ 4 10" xfId="580"/>
    <cellStyle name="常规 11 6" xfId="581"/>
    <cellStyle name="货币 2 3 3 4" xfId="582"/>
    <cellStyle name="?鹎%U龡&amp;H齲_x0001_C铣_x0014__x0007__x0001__x0001_ 3 2 3 3 3" xfId="583"/>
    <cellStyle name="40% - 强调文字颜色 2 2_2015财政决算公开" xfId="584"/>
    <cellStyle name="?鹎%U龡&amp;H齲_x0001_C铣_x0014__x0007__x0001__x0001_ 2 2_2015财政决算公开" xfId="585"/>
    <cellStyle name="常规 28 3" xfId="586"/>
    <cellStyle name="常规 33 3" xfId="587"/>
    <cellStyle name="货币 3 2 8"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20% - 强调文字颜色 5 2 3 2 2" xfId="597"/>
    <cellStyle name="?鹎%U龡&amp;H齲_x0001_C铣_x0014__x0007__x0001__x0001_ 2 3 2 3_2015财政决算公开" xfId="598"/>
    <cellStyle name="40% - 强调文字颜色 3 7 2" xfId="599"/>
    <cellStyle name="?鹎%U龡&amp;H齲_x0001_C铣_x0014__x0007__x0001__x0001_ 2 3 2 4" xfId="600"/>
    <cellStyle name="?鹎%U龡&amp;H齲_x0001_C铣_x0014__x0007__x0001__x0001_ 2 3 2 4 2" xfId="601"/>
    <cellStyle name="?鹎%U龡&amp;H齲_x0001_C铣_x0014__x0007__x0001__x0001_ 2 3 4_2015财政决算公开" xfId="602"/>
    <cellStyle name="常规 8 3 3" xfId="603"/>
    <cellStyle name="?鹎%U龡&amp;H齲_x0001_C铣_x0014__x0007__x0001__x0001_ 2 3 2 4 2 2" xfId="604"/>
    <cellStyle name="?鹎%U龡&amp;H齲_x0001_C铣_x0014__x0007__x0001__x0001_ 3 2 2 2 2 4 2" xfId="605"/>
    <cellStyle name="?鹎%U龡&amp;H齲_x0001_C铣_x0014__x0007__x0001__x0001_ 3 4 4 4 2" xfId="606"/>
    <cellStyle name="40% - 着色 4"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鹎%U龡&amp;H齲_x0001_C铣_x0014__x0007__x0001__x0001_ 3 2 2 5_2015财政决算公开" xfId="613"/>
    <cellStyle name="货币 4 9" xfId="614"/>
    <cellStyle name="?鹎%U龡&amp;H齲_x0001_C铣_x0014__x0007__x0001__x0001_ 2 3 2 7" xfId="615"/>
    <cellStyle name="?鹎%U龡&amp;H齲_x0001_C铣_x0014__x0007__x0001__x0001_ 3 3 2 4 2" xfId="616"/>
    <cellStyle name="?鹎%U龡&amp;H齲_x0001_C铣_x0014__x0007__x0001__x0001_ 2 3 2 7 2" xfId="617"/>
    <cellStyle name="?鹎%U龡&amp;H齲_x0001_C铣_x0014__x0007__x0001__x0001_ 3 3 2 4 2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鹎%U龡&amp;H齲_x0001_C铣_x0014__x0007__x0001__x0001_ 2 3 3 5" xfId="624"/>
    <cellStyle name="标题 1 2 2" xfId="625"/>
    <cellStyle name="?鹎%U龡&amp;H齲_x0001_C铣_x0014__x0007__x0001__x0001_ 3 2 5" xfId="626"/>
    <cellStyle name="后继超级链接 3 2" xfId="627"/>
    <cellStyle name="?鹎%U龡&amp;H齲_x0001_C铣_x0014__x0007__x0001__x0001_ 3 2 2 3" xfId="628"/>
    <cellStyle name="?鹎%U龡&amp;H齲_x0001_C铣_x0014__x0007__x0001__x0001_ 2 3 3_2015财政决算公开" xfId="629"/>
    <cellStyle name="?鹎%U龡&amp;H齲_x0001_C铣_x0014__x0007__x0001__x0001_ 2 3 4" xfId="630"/>
    <cellStyle name="40% - 强调文字颜色 6 5_2015财政决算公开" xfId="631"/>
    <cellStyle name="?鹎%U龡&amp;H齲_x0001_C铣_x0014__x0007__x0001__x0001_ 2 3_2015财政决算公开" xfId="632"/>
    <cellStyle name="?鹎%U龡&amp;H齲_x0001_C铣_x0014__x0007__x0001__x0001_ 2 3 4 2" xfId="633"/>
    <cellStyle name="?鹎%U龡&amp;H齲_x0001_C铣_x0014__x0007__x0001__x0001_ 2 3 4 2 2" xfId="634"/>
    <cellStyle name="60% - 强调文字颜色 2 2 2 2 3" xfId="635"/>
    <cellStyle name="?鹎%U龡&amp;H齲_x0001_C铣_x0014__x0007__x0001__x0001_ 2 3 4 3" xfId="636"/>
    <cellStyle name="40% - 强调文字颜色 4 2 2 2_2015财政决算公开" xfId="637"/>
    <cellStyle name="?鹎%U龡&amp;H齲_x0001_C铣_x0014__x0007__x0001__x0001_ 2 3 4 4" xfId="638"/>
    <cellStyle name="?鹎%U龡&amp;H齲_x0001_C铣_x0014__x0007__x0001__x0001_ 2 3 4 4 2" xfId="639"/>
    <cellStyle name="常规 2 2 2 3 5" xfId="640"/>
    <cellStyle name="?鹎%U龡&amp;H齲_x0001_C铣_x0014__x0007__x0001__x0001_ 2 3 4 5" xfId="641"/>
    <cellStyle name="标题 1 3 2" xfId="642"/>
    <cellStyle name="?鹎%U龡&amp;H齲_x0001_C铣_x0014__x0007__x0001__x0001_ 2 3 5" xfId="643"/>
    <cellStyle name="常规 12 2" xfId="644"/>
    <cellStyle name="好 4 2 2" xfId="645"/>
    <cellStyle name="?鹎%U龡&amp;H齲_x0001_C铣_x0014__x0007__x0001__x0001_ 2 3 5 2 2" xfId="646"/>
    <cellStyle name="60% - 强调文字颜色 2 2 3 2 3" xfId="647"/>
    <cellStyle name="60% - 强调文字颜色 3 2 4 3" xfId="648"/>
    <cellStyle name="常规 12 2 2 2" xfId="649"/>
    <cellStyle name="千位分隔 2 2 8" xfId="650"/>
    <cellStyle name="?鹎%U龡&amp;H齲_x0001_C铣_x0014__x0007__x0001__x0001_ 2 3 5 3 2" xfId="651"/>
    <cellStyle name="常规 12 2 3 2" xfId="652"/>
    <cellStyle name="常规 2 2 3 2 5" xfId="653"/>
    <cellStyle name="?鹎%U龡&amp;H齲_x0001_C铣_x0014__x0007__x0001__x0001_ 2 3 5_2015财政决算公开" xfId="654"/>
    <cellStyle name="20% - 强调文字颜色 5 6 3" xfId="655"/>
    <cellStyle name="60% - 强调文字颜色 1 5 2 2" xfId="656"/>
    <cellStyle name="常规 12 2_2015财政决算公开" xfId="657"/>
    <cellStyle name="?鹎%U龡&amp;H齲_x0001_C铣_x0014__x0007__x0001__x0001_ 2 3 6" xfId="658"/>
    <cellStyle name="常规 12 3" xfId="659"/>
    <cellStyle name="好 4 2 3" xfId="660"/>
    <cellStyle name="?鹎%U龡&amp;H齲_x0001_C铣_x0014__x0007__x0001__x0001_ 2 3 6 2" xfId="661"/>
    <cellStyle name="常规 12 3 2" xfId="662"/>
    <cellStyle name="?鹎%U龡&amp;H齲_x0001_C铣_x0014__x0007__x0001__x0001_ 2 3 6 2 2" xfId="663"/>
    <cellStyle name="常规 12 3 2 2" xfId="664"/>
    <cellStyle name="?鹎%U龡&amp;H齲_x0001_C铣_x0014__x0007__x0001__x0001_ 2 3 6 3" xfId="665"/>
    <cellStyle name="常规 12 3 3" xfId="666"/>
    <cellStyle name="霓付_laroux" xfId="667"/>
    <cellStyle name="千位分隔 3 2 8" xfId="668"/>
    <cellStyle name="?鹎%U龡&amp;H齲_x0001_C铣_x0014__x0007__x0001__x0001_ 2 3 6 3 2" xfId="669"/>
    <cellStyle name="?鹎%U龡&amp;H齲_x0001_C铣_x0014__x0007__x0001__x0001_ 2 3 6 4" xfId="670"/>
    <cellStyle name="表标题 3 2 2" xfId="671"/>
    <cellStyle name="?鹎%U龡&amp;H齲_x0001_C铣_x0014__x0007__x0001__x0001_ 2 4 5_2015财政决算公开" xfId="672"/>
    <cellStyle name="40% - 强调文字颜色 1 4 4" xfId="673"/>
    <cellStyle name="常规 13 2_2015财政决算公开" xfId="674"/>
    <cellStyle name="?鹎%U龡&amp;H齲_x0001_C铣_x0014__x0007__x0001__x0001_ 2 3 6 4 2" xfId="675"/>
    <cellStyle name="?鹎%U龡&amp;H齲_x0001_C铣_x0014__x0007__x0001__x0001_ 2 3 7" xfId="676"/>
    <cellStyle name="常规 12 4" xfId="677"/>
    <cellStyle name="货币 2 3 4 2" xfId="678"/>
    <cellStyle name="链接单元格 3 3 2" xfId="679"/>
    <cellStyle name="?鹎%U龡&amp;H齲_x0001_C铣_x0014__x0007__x0001__x0001_ 2 3 7 2" xfId="680"/>
    <cellStyle name="常规 12 4 2" xfId="681"/>
    <cellStyle name="货币 2 3 4 2 2" xfId="682"/>
    <cellStyle name="?鹎%U龡&amp;H齲_x0001_C铣_x0014__x0007__x0001__x0001_ 3 2" xfId="683"/>
    <cellStyle name="?鹎%U龡&amp;H齲_x0001_C铣_x0014__x0007__x0001__x0001_ 3 3 3 2 2" xfId="684"/>
    <cellStyle name="?鹎%U龡&amp;H齲_x0001_C铣_x0014__x0007__x0001__x0001_ 2 3 8" xfId="685"/>
    <cellStyle name="常规 12 5" xfId="686"/>
    <cellStyle name="货币 2 3 4 3" xfId="687"/>
    <cellStyle name="?鹎%U龡&amp;H齲_x0001_C铣_x0014__x0007__x0001__x0001_ 3 2 2" xfId="688"/>
    <cellStyle name="?鹎%U龡&amp;H齲_x0001_C铣_x0014__x0007__x0001__x0001_ 2 3 8 2" xfId="689"/>
    <cellStyle name="常规 12 5 2" xfId="690"/>
    <cellStyle name="货币 2 3 4 3 2" xfId="691"/>
    <cellStyle name="?鹎%U龡&amp;H齲_x0001_C铣_x0014__x0007__x0001__x0001_ 2 3 9" xfId="692"/>
    <cellStyle name="常规 12 6" xfId="693"/>
    <cellStyle name="货币 2 3 4 4" xfId="694"/>
    <cellStyle name="?鹎%U龡&amp;H齲_x0001_C铣_x0014__x0007__x0001__x0001_ 2 3 9 2" xfId="695"/>
    <cellStyle name="货币 2 3 4 4 2" xfId="696"/>
    <cellStyle name="?鹎%U龡&amp;H齲_x0001_C铣_x0014__x0007__x0001__x0001_ 2 4 2" xfId="697"/>
    <cellStyle name="差 2 3 2 2" xfId="698"/>
    <cellStyle name="?鹎%U龡&amp;H齲_x0001_C铣_x0014__x0007__x0001__x0001_ 2 5 3 2" xfId="699"/>
    <cellStyle name="好 2" xfId="700"/>
    <cellStyle name="?鹎%U龡&amp;H齲_x0001_C铣_x0014__x0007__x0001__x0001_ 2 4 2 2 2" xfId="701"/>
    <cellStyle name="?鹎%U龡&amp;H齲_x0001_C铣_x0014__x0007__x0001__x0001_ 3 3 2 2_2015财政决算公开" xfId="702"/>
    <cellStyle name="40% - 强调文字颜色 3 6 3" xfId="703"/>
    <cellStyle name="?鹎%U龡&amp;H齲_x0001_C铣_x0014__x0007__x0001__x0001_ 2 4 2 6" xfId="704"/>
    <cellStyle name="?鹎%U龡&amp;H齲_x0001_C铣_x0014__x0007__x0001__x0001_ 2 4 2 2 2 2" xfId="705"/>
    <cellStyle name="?鹎%U龡&amp;H齲_x0001_C铣_x0014__x0007__x0001__x0001_ 3 2 6 2" xfId="706"/>
    <cellStyle name="?鹎%U龡&amp;H齲_x0001_C铣_x0014__x0007__x0001__x0001_ 3 2 2 4 2" xfId="707"/>
    <cellStyle name="?鹎%U龡&amp;H齲_x0001_C铣_x0014__x0007__x0001__x0001_ 3 6 4" xfId="708"/>
    <cellStyle name="20% - 强调文字颜色 1 6" xfId="709"/>
    <cellStyle name="?鹎%U龡&amp;H齲_x0001_C铣_x0014__x0007__x0001__x0001_ 2 4 2 2 3" xfId="710"/>
    <cellStyle name="?鹎%U龡&amp;H齲_x0001_C铣_x0014__x0007__x0001__x0001_ 3 2 6 2 2" xfId="711"/>
    <cellStyle name="?鹎%U龡&amp;H齲_x0001_C铣_x0014__x0007__x0001__x0001_ 3 2 2 4 2 2" xfId="712"/>
    <cellStyle name="20% - 强调文字颜色 1 6 2" xfId="713"/>
    <cellStyle name="?鹎%U龡&amp;H齲_x0001_C铣_x0014__x0007__x0001__x0001_ 2 4 2 2 3 2" xfId="714"/>
    <cellStyle name="?鹎%U龡&amp;H齲_x0001_C铣_x0014__x0007__x0001__x0001_ 3 2 6 3" xfId="715"/>
    <cellStyle name="?鹎%U龡&amp;H齲_x0001_C铣_x0014__x0007__x0001__x0001_ 3 2 2 4 3" xfId="716"/>
    <cellStyle name="20% - 强调文字颜色 1 7" xfId="717"/>
    <cellStyle name="60% - 强调文字颜色 4 4 2 2" xfId="718"/>
    <cellStyle name="?鹎%U龡&amp;H齲_x0001_C铣_x0014__x0007__x0001__x0001_ 2 4 2 2 4" xfId="719"/>
    <cellStyle name="货币 3 2 3 3 2" xfId="720"/>
    <cellStyle name="?鹎%U龡&amp;H齲_x0001_C铣_x0014__x0007__x0001__x0001_ 3 2 6 3 2" xfId="721"/>
    <cellStyle name="?鹎%U龡&amp;H齲_x0001_C铣_x0014__x0007__x0001__x0001_ 3 2 2 4 3 2" xfId="722"/>
    <cellStyle name="20% - 强调文字颜色 1 7 2" xfId="723"/>
    <cellStyle name="60% - 强调文字颜色 4 4 2 2 2" xfId="724"/>
    <cellStyle name="?鹎%U龡&amp;H齲_x0001_C铣_x0014__x0007__x0001__x0001_ 2 4 2 2 4 2" xfId="725"/>
    <cellStyle name="?鹎%U龡&amp;H齲_x0001_C铣_x0014__x0007__x0001__x0001_ 2 5 4" xfId="726"/>
    <cellStyle name="差 2 3 3" xfId="727"/>
    <cellStyle name="?鹎%U龡&amp;H齲_x0001_C铣_x0014__x0007__x0001__x0001_ 2 4 2 3" xfId="728"/>
    <cellStyle name="?鹎%U龡&amp;H齲_x0001_C铣_x0014__x0007__x0001__x0001_ 3 2 2 2 4 2 2" xfId="729"/>
    <cellStyle name="?鹎%U龡&amp;H齲_x0001_C铣_x0014__x0007__x0001__x0001_ 3 4 6 2 2" xfId="730"/>
    <cellStyle name="20% - 强调文字颜色 2 2 7" xfId="731"/>
    <cellStyle name="?鹎%U龡&amp;H齲_x0001_C铣_x0014__x0007__x0001__x0001_ 2 4 2 3_2015财政决算公开" xfId="732"/>
    <cellStyle name="常规 2 4 2 8"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鹎%U龡&amp;H齲_x0001_C铣_x0014__x0007__x0001__x0001_ 3 2 2 6 2" xfId="737"/>
    <cellStyle name="20% - 强调文字颜色 3 6" xfId="738"/>
    <cellStyle name="?鹎%U龡&amp;H齲_x0001_C铣_x0014__x0007__x0001__x0001_ 2 4 2 4 3" xfId="739"/>
    <cellStyle name="百分比 2 2 2 2 2" xfId="740"/>
    <cellStyle name="?鹎%U龡&amp;H齲_x0001_C铣_x0014__x0007__x0001__x0001_ 3 2 3 4 5" xfId="741"/>
    <cellStyle name="20% - 强调文字颜色 2 2 3 2 2" xfId="742"/>
    <cellStyle name="?鹎%U龡&amp;H齲_x0001_C铣_x0014__x0007__x0001__x0001_ 3 2 2 6 2 2" xfId="743"/>
    <cellStyle name="20% - 强调文字颜色 3 6 2" xfId="744"/>
    <cellStyle name="?鹎%U龡&amp;H齲_x0001_C铣_x0014__x0007__x0001__x0001_ 2 4 2 4 3 2" xfId="745"/>
    <cellStyle name="?鹎%U龡&amp;H齲_x0001_C铣_x0014__x0007__x0001__x0001_ 3 3 6 5" xfId="746"/>
    <cellStyle name="百分比 2 2 2 2 2 2" xfId="747"/>
    <cellStyle name="?鹎%U龡&amp;H齲_x0001_C铣_x0014__x0007__x0001__x0001_ 3 2 2 6 3" xfId="748"/>
    <cellStyle name="20% - 强调文字颜色 3 7" xfId="749"/>
    <cellStyle name="检查单元格 2 3 3 2" xfId="750"/>
    <cellStyle name="?鹎%U龡&amp;H齲_x0001_C铣_x0014__x0007__x0001__x0001_ 2 4 2 4 4" xfId="751"/>
    <cellStyle name="常规 4 2 2 3 2 2" xfId="752"/>
    <cellStyle name="百分比 2 2 2 2 3" xfId="753"/>
    <cellStyle name="警告文本 2 2" xfId="754"/>
    <cellStyle name="?鹎%U龡&amp;H齲_x0001_C铣_x0014__x0007__x0001__x0001_ 3 2 2 6 3 2" xfId="755"/>
    <cellStyle name="20% - 强调文字颜色 3 7 2" xfId="756"/>
    <cellStyle name="?鹎%U龡&amp;H齲_x0001_C铣_x0014__x0007__x0001__x0001_ 2 4 2 4 4 2" xfId="757"/>
    <cellStyle name="汇总 2 2 3" xfId="758"/>
    <cellStyle name="警告文本 2 2 2" xfId="759"/>
    <cellStyle name="?鹎%U龡&amp;H齲_x0001_C铣_x0014__x0007__x0001__x0001_ 2 4 2 4_2015财政决算公开" xfId="760"/>
    <cellStyle name="?鹎%U龡&amp;H齲_x0001_C铣_x0014__x0007__x0001__x0001_ 3 4 2 5" xfId="761"/>
    <cellStyle name="?鹎%U龡&amp;H齲_x0001_C铣_x0014__x0007__x0001__x0001_ 2 4 2 5" xfId="762"/>
    <cellStyle name="?鹎%U龡&amp;H齲_x0001_C铣_x0014__x0007__x0001__x0001_ 2 4 2 6 2" xfId="763"/>
    <cellStyle name="?鹎%U龡&amp;H齲_x0001_C铣_x0014__x0007__x0001__x0001_ 2 4 2 7" xfId="764"/>
    <cellStyle name="?鹎%U龡&amp;H齲_x0001_C铣_x0014__x0007__x0001__x0001_ 3 3 3 4 2" xfId="765"/>
    <cellStyle name="强调文字颜色 4 2 3 2 2" xfId="766"/>
    <cellStyle name="?鹎%U龡&amp;H齲_x0001_C铣_x0014__x0007__x0001__x0001_ 5 2" xfId="767"/>
    <cellStyle name="?鹎%U龡&amp;H齲_x0001_C铣_x0014__x0007__x0001__x0001_ 2 4 2 7 2" xfId="768"/>
    <cellStyle name="强调文字颜色 4 2 3 2 2 2" xfId="769"/>
    <cellStyle name="?鹎%U龡&amp;H齲_x0001_C铣_x0014__x0007__x0001__x0001_ 5 2 2" xfId="770"/>
    <cellStyle name="?鹎%U龡&amp;H齲_x0001_C铣_x0014__x0007__x0001__x0001_ 2 4 2_2015财政决算公开" xfId="771"/>
    <cellStyle name="?鹎%U龡&amp;H齲_x0001_C铣_x0014__x0007__x0001__x0001_ 2 4 3" xfId="772"/>
    <cellStyle name="差 2 2 2" xfId="773"/>
    <cellStyle name="解释性文本 5 2 2" xfId="774"/>
    <cellStyle name="?鹎%U龡&amp;H齲_x0001_C铣_x0014__x0007__x0001__x0001_ 2 4 3 2" xfId="775"/>
    <cellStyle name="差 2 2 2 2" xfId="776"/>
    <cellStyle name="?鹎%U龡&amp;H齲_x0001_C铣_x0014__x0007__x0001__x0001_ 2 4 3 2 2" xfId="777"/>
    <cellStyle name="40% - 强调文字颜色 4 6 3" xfId="778"/>
    <cellStyle name="差 2 2 2 2 2" xfId="779"/>
    <cellStyle name="?鹎%U龡&amp;H齲_x0001_C铣_x0014__x0007__x0001__x0001_ 2 4 3 3" xfId="780"/>
    <cellStyle name="差 2 2 2 3" xfId="781"/>
    <cellStyle name="?鹎%U龡&amp;H齲_x0001_C铣_x0014__x0007__x0001__x0001_ 2 4 3 3 2" xfId="782"/>
    <cellStyle name="?鹎%U龡&amp;H齲_x0001_C铣_x0014__x0007__x0001__x0001_ 2 4 3 4" xfId="783"/>
    <cellStyle name="40% - 强调文字颜色 5 2 2 2 2" xfId="784"/>
    <cellStyle name="?鹎%U龡&amp;H齲_x0001_C铣_x0014__x0007__x0001__x0001_ 2 4 3 4 2" xfId="785"/>
    <cellStyle name="40% - 强调文字颜色 5 2 2 2 2 2" xfId="786"/>
    <cellStyle name="?鹎%U龡&amp;H齲_x0001_C铣_x0014__x0007__x0001__x0001_ 2 4 3 5" xfId="787"/>
    <cellStyle name="40% - 强调文字颜色 5 2 2 2 3" xfId="788"/>
    <cellStyle name="标题 2 2 2" xfId="789"/>
    <cellStyle name="?鹎%U龡&amp;H齲_x0001_C铣_x0014__x0007__x0001__x0001_ 2 5" xfId="790"/>
    <cellStyle name="?鹎%U龡&amp;H齲_x0001_C铣_x0014__x0007__x0001__x0001_ 2 4 3_2015财政决算公开" xfId="791"/>
    <cellStyle name="20% - 强调文字颜色 1 2 6" xfId="792"/>
    <cellStyle name="60% - 强调文字颜色 3 3 3 2 2" xfId="793"/>
    <cellStyle name="?鹎%U龡&amp;H齲_x0001_C铣_x0014__x0007__x0001__x0001_ 2 4 4" xfId="794"/>
    <cellStyle name="差 2 2 3" xfId="795"/>
    <cellStyle name="?鹎%U龡&amp;H齲_x0001_C铣_x0014__x0007__x0001__x0001_ 2 4 4 2" xfId="796"/>
    <cellStyle name="差 2 2 3 2" xfId="797"/>
    <cellStyle name="?鹎%U龡&amp;H齲_x0001_C铣_x0014__x0007__x0001__x0001_ 2 4 4 3" xfId="798"/>
    <cellStyle name="?鹎%U龡&amp;H齲_x0001_C铣_x0014__x0007__x0001__x0001_ 3 4_2015财政决算公开" xfId="799"/>
    <cellStyle name="?鹎%U龡&amp;H齲_x0001_C铣_x0014__x0007__x0001__x0001_ 2 4 4 4" xfId="800"/>
    <cellStyle name="40% - 强调文字颜色 5 2 2 3 2" xfId="801"/>
    <cellStyle name="常规 2 2 2 5_2015财政决算公开" xfId="802"/>
    <cellStyle name="?鹎%U龡&amp;H齲_x0001_C铣_x0014__x0007__x0001__x0001_ 2 4 4 5" xfId="803"/>
    <cellStyle name="标题 2 3 2" xfId="804"/>
    <cellStyle name="小数 4" xfId="805"/>
    <cellStyle name="常规 2 5 2 2" xfId="806"/>
    <cellStyle name="?鹎%U龡&amp;H齲_x0001_C铣_x0014__x0007__x0001__x0001_ 2 4 4_2015财政决算公开" xfId="807"/>
    <cellStyle name="检查单元格 6" xfId="808"/>
    <cellStyle name="?鹎%U龡&amp;H齲_x0001_C铣_x0014__x0007__x0001__x0001_ 2 4 5" xfId="809"/>
    <cellStyle name="差 2 2 4" xfId="810"/>
    <cellStyle name="常规 13 2" xfId="811"/>
    <cellStyle name="好 4 3 2" xfId="812"/>
    <cellStyle name="?鹎%U龡&amp;H齲_x0001_C铣_x0014__x0007__x0001__x0001_ 2 4 5 2" xfId="813"/>
    <cellStyle name="常规 13 2 2" xfId="814"/>
    <cellStyle name="?鹎%U龡&amp;H齲_x0001_C铣_x0014__x0007__x0001__x0001_ 3 2 3 4_2015财政决算公开" xfId="815"/>
    <cellStyle name="?鹎%U龡&amp;H齲_x0001_C铣_x0014__x0007__x0001__x0001_ 2 4 5 3" xfId="816"/>
    <cellStyle name="常规 13 2 3" xfId="817"/>
    <cellStyle name="?鹎%U龡&amp;H齲_x0001_C铣_x0014__x0007__x0001__x0001_ 2 4 6" xfId="818"/>
    <cellStyle name="常规 13 3" xfId="819"/>
    <cellStyle name="?鹎%U龡&amp;H齲_x0001_C铣_x0014__x0007__x0001__x0001_ 2 4 6 2" xfId="820"/>
    <cellStyle name="常规 13 3 2" xfId="821"/>
    <cellStyle name="常规 5 2 2 4" xfId="822"/>
    <cellStyle name="?鹎%U龡&amp;H齲_x0001_C铣_x0014__x0007__x0001__x0001_ 2 4 6 2 2" xfId="823"/>
    <cellStyle name="常规 13 3 2 2" xfId="824"/>
    <cellStyle name="常规 17 3" xfId="825"/>
    <cellStyle name="常规 22 3" xfId="826"/>
    <cellStyle name="常规 5 2 2 4 2" xfId="827"/>
    <cellStyle name="?鹎%U龡&amp;H齲_x0001_C铣_x0014__x0007__x0001__x0001_ 2 4 6 3" xfId="828"/>
    <cellStyle name="常规 13 3 3" xfId="829"/>
    <cellStyle name="常规 5 2 2 5" xfId="830"/>
    <cellStyle name="?鹎%U龡&amp;H齲_x0001_C铣_x0014__x0007__x0001__x0001_ 2 4 6 5" xfId="831"/>
    <cellStyle name="标题 2 5 2" xfId="832"/>
    <cellStyle name="?鹎%U龡&amp;H齲_x0001_C铣_x0014__x0007__x0001__x0001_ 2 4 6 3 2" xfId="833"/>
    <cellStyle name="百分比 5 7" xfId="834"/>
    <cellStyle name="常规 18 3" xfId="835"/>
    <cellStyle name="常规 23 3" xfId="836"/>
    <cellStyle name="常规 5 2 2 5 2" xfId="837"/>
    <cellStyle name="?鹎%U龡&amp;H齲_x0001_C铣_x0014__x0007__x0001__x0001_ 2 4 6 4" xfId="838"/>
    <cellStyle name="常规 5 2 2 6" xfId="839"/>
    <cellStyle name="?鹎%U龡&amp;H齲_x0001_C铣_x0014__x0007__x0001__x0001_ 2 4 6 4 2" xfId="840"/>
    <cellStyle name="常规 19 3" xfId="841"/>
    <cellStyle name="常规 24 3" xfId="842"/>
    <cellStyle name="?鹎%U龡&amp;H齲_x0001_C铣_x0014__x0007__x0001__x0001_ 2 4 6_2015财政决算公开" xfId="843"/>
    <cellStyle name="常规 13 3_2015财政决算公开" xfId="844"/>
    <cellStyle name="?鹎%U龡&amp;H齲_x0001_C铣_x0014__x0007__x0001__x0001_ 2 4 7" xfId="845"/>
    <cellStyle name="常规 13 4" xfId="846"/>
    <cellStyle name="货币 2 3 5 2" xfId="847"/>
    <cellStyle name="?鹎%U龡&amp;H齲_x0001_C铣_x0014__x0007__x0001__x0001_ 2 4 8 2" xfId="848"/>
    <cellStyle name="常规 5 2 4 4" xfId="849"/>
    <cellStyle name="检查单元格 2" xfId="850"/>
    <cellStyle name="?鹎%U龡&amp;H齲_x0001_C铣_x0014__x0007__x0001__x0001_ 2 4 9" xfId="851"/>
    <cellStyle name="?鹎%U龡&amp;H齲_x0001_C铣_x0014__x0007__x0001__x0001_ 3 6_2015财政决算公开" xfId="852"/>
    <cellStyle name="?鹎%U龡&amp;H齲_x0001_C铣_x0014__x0007__x0001__x0001_ 2 4_2015财政决算公开" xfId="853"/>
    <cellStyle name="货币 2 2 2 7 2" xfId="854"/>
    <cellStyle name="?鹎%U龡&amp;H齲_x0001_C铣_x0014__x0007__x0001__x0001_ 2 5 2" xfId="855"/>
    <cellStyle name="?鹎%U龡&amp;H齲_x0001_C铣_x0014__x0007__x0001__x0001_ 2 5_2015财政决算公开" xfId="856"/>
    <cellStyle name="40% - 强调文字颜色 6 2 5" xfId="857"/>
    <cellStyle name="货币 2 2 5 3" xfId="858"/>
    <cellStyle name="?鹎%U龡&amp;H齲_x0001_C铣_x0014__x0007__x0001__x0001_ 3 2 2 2 3 2 2" xfId="859"/>
    <cellStyle name="?鹎%U龡&amp;H齲_x0001_C铣_x0014__x0007__x0001__x0001_ 3 4 5 2 2" xfId="860"/>
    <cellStyle name="20% - 强调文字颜色 1 2 7" xfId="861"/>
    <cellStyle name="?鹎%U龡&amp;H齲_x0001_C铣_x0014__x0007__x0001__x0001_ 2 6" xfId="862"/>
    <cellStyle name="?鹎%U龡&amp;H齲_x0001_C铣_x0014__x0007__x0001__x0001_ 2 6 2" xfId="863"/>
    <cellStyle name="百分比 2 3" xfId="864"/>
    <cellStyle name="?鹎%U龡&amp;H齲_x0001_C铣_x0014__x0007__x0001__x0001_ 2 7" xfId="865"/>
    <cellStyle name="常规 8 2 2 2 2" xfId="866"/>
    <cellStyle name="?鹎%U龡&amp;H齲_x0001_C铣_x0014__x0007__x0001__x0001_ 2 7 2" xfId="867"/>
    <cellStyle name="百分比 3 3" xfId="868"/>
    <cellStyle name="?鹎%U龡&amp;H齲_x0001_C铣_x0014__x0007__x0001__x0001_ 2 8" xfId="869"/>
    <cellStyle name="40% - 强调文字颜色 1 7 2" xfId="870"/>
    <cellStyle name="?鹎%U龡&amp;H齲_x0001_C铣_x0014__x0007__x0001__x0001_ 3 2 10" xfId="871"/>
    <cellStyle name="常规 2 4 9 2" xfId="872"/>
    <cellStyle name="?鹎%U龡&amp;H齲_x0001_C铣_x0014__x0007__x0001__x0001_ 3 2 10 2" xfId="873"/>
    <cellStyle name="标题 5 4 3"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2 2 2 2_2015财政决算公开" xfId="879"/>
    <cellStyle name="20% - 强调文字颜色 1 3 3 2 2" xfId="880"/>
    <cellStyle name="?鹎%U龡&amp;H齲_x0001_C铣_x0014__x0007__x0001__x0001_ 3 4 4_2015财政决算公开" xfId="881"/>
    <cellStyle name="计算 2 2 4" xfId="882"/>
    <cellStyle name="?鹎%U龡&amp;H齲_x0001_C铣_x0014__x0007__x0001__x0001_ 3 2 2 2" xfId="883"/>
    <cellStyle name="?鹎%U龡&amp;H齲_x0001_C铣_x0014__x0007__x0001__x0001_ 3 2 4 2" xfId="884"/>
    <cellStyle name="警告文本 7" xfId="885"/>
    <cellStyle name="?鹎%U龡&amp;H齲_x0001_C铣_x0014__x0007__x0001__x0001_ 3 2 2 2 2" xfId="886"/>
    <cellStyle name="?鹎%U龡&amp;H齲_x0001_C铣_x0014__x0007__x0001__x0001_ 3 4 4" xfId="887"/>
    <cellStyle name="差 3 2 3" xfId="888"/>
    <cellStyle name="?鹎%U龡&amp;H齲_x0001_C铣_x0014__x0007__x0001__x0001_ 3 2 4 3" xfId="889"/>
    <cellStyle name="20% - 强调文字颜色 4 2 2 2 2 2" xfId="890"/>
    <cellStyle name="?鹎%U龡&amp;H齲_x0001_C铣_x0014__x0007__x0001__x0001_ 3 2 2 2 3" xfId="891"/>
    <cellStyle name="?鹎%U龡&amp;H齲_x0001_C铣_x0014__x0007__x0001__x0001_ 3 4 5" xfId="892"/>
    <cellStyle name="差 3 2 4" xfId="893"/>
    <cellStyle name="好 5 3 2" xfId="894"/>
    <cellStyle name="?鹎%U龡&amp;H齲_x0001_C铣_x0014__x0007__x0001__x0001_ 3 2 4 3 2" xfId="895"/>
    <cellStyle name="?鹎%U龡&amp;H齲_x0001_C铣_x0014__x0007__x0001__x0001_ 3 2 2 2 3 2" xfId="896"/>
    <cellStyle name="?鹎%U龡&amp;H齲_x0001_C铣_x0014__x0007__x0001__x0001_ 3 4 5 2" xfId="897"/>
    <cellStyle name="?鹎%U龡&amp;H齲_x0001_C铣_x0014__x0007__x0001__x0001_ 3 2 2 2 3 3" xfId="898"/>
    <cellStyle name="?鹎%U龡&amp;H齲_x0001_C铣_x0014__x0007__x0001__x0001_ 3 4 5 3" xfId="899"/>
    <cellStyle name="?鹎%U龡&amp;H齲_x0001_C铣_x0014__x0007__x0001__x0001_ 3 2 2 2 3 3 2" xfId="900"/>
    <cellStyle name="?鹎%U龡&amp;H齲_x0001_C铣_x0014__x0007__x0001__x0001_ 3 4 5 3 2" xfId="901"/>
    <cellStyle name="?鹎%U龡&amp;H齲_x0001_C铣_x0014__x0007__x0001__x0001_ 3 2 2 2 4 3" xfId="902"/>
    <cellStyle name="?鹎%U龡&amp;H齲_x0001_C铣_x0014__x0007__x0001__x0001_ 3 4 6 3" xfId="903"/>
    <cellStyle name="?鹎%U龡&amp;H齲_x0001_C铣_x0014__x0007__x0001__x0001_ 3 2 2 2 4 3 2" xfId="904"/>
    <cellStyle name="?鹎%U龡&amp;H齲_x0001_C铣_x0014__x0007__x0001__x0001_ 3 4 6 3 2" xfId="905"/>
    <cellStyle name="常规 45" xfId="906"/>
    <cellStyle name="常规 50" xfId="907"/>
    <cellStyle name="?鹎%U龡&amp;H齲_x0001_C铣_x0014__x0007__x0001__x0001_ 3 2 3 3_2015财政决算公开" xfId="908"/>
    <cellStyle name="?鹎%U龡&amp;H齲_x0001_C铣_x0014__x0007__x0001__x0001_ 3 2 2 2 4 4" xfId="909"/>
    <cellStyle name="?鹎%U龡&amp;H齲_x0001_C铣_x0014__x0007__x0001__x0001_ 3 4 6 4" xfId="910"/>
    <cellStyle name="?鹎%U龡&amp;H齲_x0001_C铣_x0014__x0007__x0001__x0001_ 3 2 2 2 4 4 2" xfId="911"/>
    <cellStyle name="?鹎%U龡&amp;H齲_x0001_C铣_x0014__x0007__x0001__x0001_ 3 4 6 4 2" xfId="912"/>
    <cellStyle name="?鹎%U龡&amp;H齲_x0001_C铣_x0014__x0007__x0001__x0001_ 3 2 2 2 4_2015财政决算公开" xfId="913"/>
    <cellStyle name="?鹎%U龡&amp;H齲_x0001_C铣_x0014__x0007__x0001__x0001_ 3 4 6_2015财政决算公开" xfId="914"/>
    <cellStyle name="?鹎%U龡&amp;H齲_x0001_C铣_x0014__x0007__x0001__x0001_ 3 2 2 2 6 2" xfId="915"/>
    <cellStyle name="?鹎%U龡&amp;H齲_x0001_C铣_x0014__x0007__x0001__x0001_ 3 4 8 2" xfId="916"/>
    <cellStyle name="常规 10 3" xfId="917"/>
    <cellStyle name="?鹎%U龡&amp;H齲_x0001_C铣_x0014__x0007__x0001__x0001_ 3 2 2 2 7" xfId="918"/>
    <cellStyle name="?鹎%U龡&amp;H齲_x0001_C铣_x0014__x0007__x0001__x0001_ 3 4 9" xfId="919"/>
    <cellStyle name="?鹎%U龡&amp;H齲_x0001_C铣_x0014__x0007__x0001__x0001_ 3 2 3 4 3" xfId="920"/>
    <cellStyle name="?鹎%U龡&amp;H齲_x0001_C铣_x0014__x0007__x0001__x0001_ 3 2 4_2015财政决算公开" xfId="921"/>
    <cellStyle name="?鹎%U龡&amp;H齲_x0001_C铣_x0014__x0007__x0001__x0001_ 4 6 5" xfId="922"/>
    <cellStyle name="60% - 强调文字颜色 4 5 2 2" xfId="923"/>
    <cellStyle name="?鹎%U龡&amp;H齲_x0001_C铣_x0014__x0007__x0001__x0001_ 3 2 2 2_2015财政决算公开" xfId="924"/>
    <cellStyle name="?鹎%U龡&amp;H齲_x0001_C铣_x0014__x0007__x0001__x0001_ 3 3 6 3" xfId="925"/>
    <cellStyle name="?鹎%U龡&amp;H齲_x0001_C铣_x0014__x0007__x0001__x0001_ 3 2 5 2" xfId="926"/>
    <cellStyle name="后继超级链接 3 2 2" xfId="927"/>
    <cellStyle name="?鹎%U龡&amp;H齲_x0001_C铣_x0014__x0007__x0001__x0001_ 3 2 2 3 2" xfId="928"/>
    <cellStyle name="差 3 3 3" xfId="929"/>
    <cellStyle name="?鹎%U龡&amp;H齲_x0001_C铣_x0014__x0007__x0001__x0001_ 3 2 5 3" xfId="930"/>
    <cellStyle name="?鹎%U龡&amp;H齲_x0001_C铣_x0014__x0007__x0001__x0001_ 3 2 2 3 3" xfId="931"/>
    <cellStyle name="?鹎%U龡&amp;H齲_x0001_C铣_x0014__x0007__x0001__x0001_ 3 2 6" xfId="932"/>
    <cellStyle name="后继超级链接 3 3" xfId="933"/>
    <cellStyle name="?鹎%U龡&amp;H齲_x0001_C铣_x0014__x0007__x0001__x0001_ 3 2 2 4" xfId="934"/>
    <cellStyle name="?鹎%U龡&amp;H齲_x0001_C铣_x0014__x0007__x0001__x0001_ 3 2 2 4 4 2" xfId="935"/>
    <cellStyle name="标题 1 8" xfId="936"/>
    <cellStyle name="?鹎%U龡&amp;H齲_x0001_C铣_x0014__x0007__x0001__x0001_ 3 2 2 4_2015财政决算公开" xfId="937"/>
    <cellStyle name="?鹎%U龡&amp;H齲_x0001_C铣_x0014__x0007__x0001__x0001_ 3 2 2 5" xfId="938"/>
    <cellStyle name="?鹎%U龡&amp;H齲_x0001_C铣_x0014__x0007__x0001__x0001_ 3 2 2 5 3 2" xfId="939"/>
    <cellStyle name="20% - 强调文字颜色 2 7 2" xfId="940"/>
    <cellStyle name="检查单元格 2 3 2 2 2" xfId="941"/>
    <cellStyle name="?鹎%U龡&amp;H齲_x0001_C铣_x0014__x0007__x0001__x0001_ 3 2 2 6" xfId="942"/>
    <cellStyle name="20% - 强调文字颜色 6 2 2 3 2" xfId="943"/>
    <cellStyle name="?鹎%U龡&amp;H齲_x0001_C铣_x0014__x0007__x0001__x0001_ 3 2 2 6 4 2" xfId="944"/>
    <cellStyle name="?鹎%U龡&amp;H齲_x0001_C铣_x0014__x0007__x0001__x0001_ 3 2 2 6 5" xfId="945"/>
    <cellStyle name="20% - 强调文字颜色 3 9" xfId="946"/>
    <cellStyle name="?鹎%U龡&amp;H齲_x0001_C铣_x0014__x0007__x0001__x0001_ 3 2 2 7" xfId="947"/>
    <cellStyle name="?鹎%U龡&amp;H齲_x0001_C铣_x0014__x0007__x0001__x0001_ 3 2 2 7 2" xfId="948"/>
    <cellStyle name="20% - 强调文字颜色 4 6" xfId="949"/>
    <cellStyle name="?鹎%U龡&amp;H齲_x0001_C铣_x0014__x0007__x0001__x0001_ 3 2 2 8 2" xfId="950"/>
    <cellStyle name="20% - 强调文字颜色 5 6" xfId="951"/>
    <cellStyle name="60% - 强调文字颜色 6 3 2 2 2" xfId="952"/>
    <cellStyle name="?鹎%U龡&amp;H齲_x0001_C铣_x0014__x0007__x0001__x0001_ 3 2 2 9" xfId="953"/>
    <cellStyle name="60% - 强调文字颜色 6 3 2 3" xfId="954"/>
    <cellStyle name="?鹎%U龡&amp;H齲_x0001_C铣_x0014__x0007__x0001__x0001_ 3 2 2 9 2" xfId="955"/>
    <cellStyle name="20% - 强调文字颜色 6 6" xfId="956"/>
    <cellStyle name="60% - 强调文字颜色 6 3 2 3 2" xfId="957"/>
    <cellStyle name="?鹎%U龡&amp;H齲_x0001_C铣_x0014__x0007__x0001__x0001_ 3 2 2_2015财政决算公开" xfId="958"/>
    <cellStyle name="货币 4 2 2 4" xfId="959"/>
    <cellStyle name="?鹎%U龡&amp;H齲_x0001_C铣_x0014__x0007__x0001__x0001_ 3 2 3" xfId="960"/>
    <cellStyle name="?鹎%U龡&amp;H齲_x0001_C铣_x0014__x0007__x0001__x0001_ 3 2 3 2" xfId="961"/>
    <cellStyle name="?鹎%U龡&amp;H齲_x0001_C铣_x0014__x0007__x0001__x0001_ 3 2 3 2 2" xfId="962"/>
    <cellStyle name="?鹎%U龡&amp;H齲_x0001_C铣_x0014__x0007__x0001__x0001_ 4 4 4" xfId="963"/>
    <cellStyle name="差 4 2 3" xfId="964"/>
    <cellStyle name="?鹎%U龡&amp;H齲_x0001_C铣_x0014__x0007__x0001__x0001_ 3 2 3 2 3" xfId="965"/>
    <cellStyle name="?鹎%U龡&amp;H齲_x0001_C铣_x0014__x0007__x0001__x0001_ 4 4 5" xfId="966"/>
    <cellStyle name="?鹎%U龡&amp;H齲_x0001_C铣_x0014__x0007__x0001__x0001_ 3 2 3 2 5" xfId="967"/>
    <cellStyle name="?鹎%U龡&amp;H齲_x0001_C铣_x0014__x0007__x0001__x0001_ 3 2 3 3" xfId="968"/>
    <cellStyle name="?鹎%U龡&amp;H齲_x0001_C铣_x0014__x0007__x0001__x0001_ 3 2 3 3 2" xfId="969"/>
    <cellStyle name="?鹎%U龡&amp;H齲_x0001_C铣_x0014__x0007__x0001__x0001_ 4 5 4" xfId="970"/>
    <cellStyle name="?鹎%U龡&amp;H齲_x0001_C铣_x0014__x0007__x0001__x0001_ 3 2 3 3 2 2" xfId="971"/>
    <cellStyle name="?鹎%U龡&amp;H齲_x0001_C铣_x0014__x0007__x0001__x0001_ 3 2 3 3 3 2" xfId="972"/>
    <cellStyle name="60% - 强调文字颜色 1 2 3" xfId="973"/>
    <cellStyle name="?鹎%U龡&amp;H齲_x0001_C铣_x0014__x0007__x0001__x0001_ 3 2 3 4 2 2" xfId="974"/>
    <cellStyle name="?鹎%U龡&amp;H齲_x0001_C铣_x0014__x0007__x0001__x0001_ 4 6 4 2" xfId="975"/>
    <cellStyle name="?鹎%U龡&amp;H齲_x0001_C铣_x0014__x0007__x0001__x0001_ 3 2 3 4 3 2" xfId="976"/>
    <cellStyle name="60% - 强调文字颜色 2 2 3" xfId="977"/>
    <cellStyle name="60% - 强调文字颜色 4 5 2 2 2" xfId="978"/>
    <cellStyle name="?鹎%U龡&amp;H齲_x0001_C铣_x0014__x0007__x0001__x0001_ 3 2 3 4 4" xfId="979"/>
    <cellStyle name="60% - 强调文字颜色 4 5 2 3" xfId="980"/>
    <cellStyle name="常规 5 2 4 2 2" xfId="981"/>
    <cellStyle name="?鹎%U龡&amp;H齲_x0001_C铣_x0014__x0007__x0001__x0001_ 3 2 3 4 4 2" xfId="982"/>
    <cellStyle name="60% - 强调文字颜色 2 3 3" xfId="983"/>
    <cellStyle name="?鹎%U龡&amp;H齲_x0001_C铣_x0014__x0007__x0001__x0001_ 3 2 3 7 2" xfId="984"/>
    <cellStyle name="百分比 5 2 2 3" xfId="985"/>
    <cellStyle name="常规_预计与预算2 3 2" xfId="986"/>
    <cellStyle name="?鹎%U龡&amp;H齲_x0001_C铣_x0014__x0007__x0001__x0001_ 3 2 3_2015财政决算公开" xfId="987"/>
    <cellStyle name="40% - 强调文字颜色 6 4" xfId="988"/>
    <cellStyle name="60% - 强调文字颜色 4 2 2" xfId="989"/>
    <cellStyle name="好 3 5" xfId="990"/>
    <cellStyle name="?鹎%U龡&amp;H齲_x0001_C铣_x0014__x0007__x0001__x0001_ 3 2 6 4" xfId="991"/>
    <cellStyle name="?鹎%U龡&amp;H齲_x0001_C铣_x0014__x0007__x0001__x0001_ 3 2 6_2015财政决算公开" xfId="992"/>
    <cellStyle name="常规 3 2 3" xfId="993"/>
    <cellStyle name="?鹎%U龡&amp;H齲_x0001_C铣_x0014__x0007__x0001__x0001_ 3 2 7" xfId="994"/>
    <cellStyle name="货币 2 4 3 2" xfId="995"/>
    <cellStyle name="链接单元格 4 2 2" xfId="996"/>
    <cellStyle name="?鹎%U龡&amp;H齲_x0001_C铣_x0014__x0007__x0001__x0001_ 3 2 7 2" xfId="997"/>
    <cellStyle name="?鹎%U龡&amp;H齲_x0001_C铣_x0014__x0007__x0001__x0001_ 3 2 7 2 2" xfId="998"/>
    <cellStyle name="常规 2 2 2 2 4 3" xfId="999"/>
    <cellStyle name="?鹎%U龡&amp;H齲_x0001_C铣_x0014__x0007__x0001__x0001_ 3 2 7 3" xfId="1000"/>
    <cellStyle name="20% - 强调文字颜色 6 2 3_2015财政决算公开" xfId="1001"/>
    <cellStyle name="货币 2 2 2 4 2 2"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鹎%U龡&amp;H齲_x0001_C铣_x0014__x0007__x0001__x0001_ 3 3 2 2 3 2" xfId="1021"/>
    <cellStyle name="检查单元格 2 7"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鹎%U龡&amp;H齲_x0001_C铣_x0014__x0007__x0001__x0001_ 3 3 2 4 3 2" xfId="1034"/>
    <cellStyle name="60% - 强调文字颜色 5 4 2 2 2" xfId="1035"/>
    <cellStyle name="?鹎%U龡&amp;H齲_x0001_C铣_x0014__x0007__x0001__x0001_ 3 3 2 4 4" xfId="1036"/>
    <cellStyle name="60% - 强调文字颜色 5 4 2 3" xfId="1037"/>
    <cellStyle name="?鹎%U龡&amp;H齲_x0001_C铣_x0014__x0007__x0001__x0001_ 3 3 2 4 4 2" xfId="1038"/>
    <cellStyle name="?鹎%U龡&amp;H齲_x0001_C铣_x0014__x0007__x0001__x0001_ 3 3 2 4 5" xfId="1039"/>
    <cellStyle name="20% - 强调文字颜色 2 3 2 2 2" xfId="1040"/>
    <cellStyle name="?鹎%U龡&amp;H齲_x0001_C铣_x0014__x0007__x0001__x0001_ 3 3 2 4_2015财政决算公开" xfId="1041"/>
    <cellStyle name="?鹎%U龡&amp;H齲_x0001_C铣_x0014__x0007__x0001__x0001_ 3 3 4 2 2" xfId="1042"/>
    <cellStyle name="60% - 强调文字颜色 3 2 2 2 3" xfId="1043"/>
    <cellStyle name="?鹎%U龡&amp;H齲_x0001_C铣_x0014__x0007__x0001__x0001_ 3 3 2 5" xfId="1044"/>
    <cellStyle name="?鹎%U龡&amp;H齲_x0001_C铣_x0014__x0007__x0001__x0001_ 3 3 2 5 2" xfId="1045"/>
    <cellStyle name="?鹎%U龡&amp;H齲_x0001_C铣_x0014__x0007__x0001__x0001_ 4 2 3_2015财政决算公开" xfId="1046"/>
    <cellStyle name="强调文字颜色 4 2 2 3 2" xfId="1047"/>
    <cellStyle name="标题 1 2 4" xfId="1048"/>
    <cellStyle name="?鹎%U龡&amp;H齲_x0001_C铣_x0014__x0007__x0001__x0001_ 3 3 2 6" xfId="1049"/>
    <cellStyle name="?鹎%U龡&amp;H齲_x0001_C铣_x0014__x0007__x0001__x0001_ 3 3 2 6 2" xfId="1050"/>
    <cellStyle name="标题 1 3 4" xfId="1051"/>
    <cellStyle name="?鹎%U龡&amp;H齲_x0001_C铣_x0014__x0007__x0001__x0001_ 3 3 2 7" xfId="1052"/>
    <cellStyle name="?鹎%U龡&amp;H齲_x0001_C铣_x0014__x0007__x0001__x0001_ 3 4 2 4 2" xfId="1053"/>
    <cellStyle name="?鹎%U龡&amp;H齲_x0001_C铣_x0014__x0007__x0001__x0001_ 3 3 2 7 2" xfId="1054"/>
    <cellStyle name="?鹎%U龡&amp;H齲_x0001_C铣_x0014__x0007__x0001__x0001_ 3 4 2 4 2 2" xfId="1055"/>
    <cellStyle name="?鹎%U龡&amp;H齲_x0001_C铣_x0014__x0007__x0001__x0001_ 3 3 2 8" xfId="1056"/>
    <cellStyle name="?鹎%U龡&amp;H齲_x0001_C铣_x0014__x0007__x0001__x0001_ 3 4 2 4 3" xfId="1057"/>
    <cellStyle name="60% - 强调文字颜色 6 4 2 2" xfId="1058"/>
    <cellStyle name="百分比 3 2 2 2 2" xfId="1059"/>
    <cellStyle name="?鹎%U龡&amp;H齲_x0001_C铣_x0014__x0007__x0001__x0001_ 3 3 2_2015财政决算公开" xfId="1060"/>
    <cellStyle name="?鹎%U龡&amp;H齲_x0001_C铣_x0014__x0007__x0001__x0001_ 3 3 3" xfId="1061"/>
    <cellStyle name="?鹎%U龡&amp;H齲_x0001_C铣_x0014__x0007__x0001__x0001_ 3 3 3 3" xfId="1062"/>
    <cellStyle name="?鹎%U龡&amp;H齲_x0001_C铣_x0014__x0007__x0001__x0001_ 4" xfId="1063"/>
    <cellStyle name="?鹎%U龡&amp;H齲_x0001_C铣_x0014__x0007__x0001__x0001_ 3 3 3 3 2" xfId="1064"/>
    <cellStyle name="?鹎%U龡&amp;H齲_x0001_C铣_x0014__x0007__x0001__x0001_ 4 2" xfId="1065"/>
    <cellStyle name="?鹎%U龡&amp;H齲_x0001_C铣_x0014__x0007__x0001__x0001_ 3 3 3 4" xfId="1066"/>
    <cellStyle name="强调文字颜色 4 2 3 2" xfId="1067"/>
    <cellStyle name="?鹎%U龡&amp;H齲_x0001_C铣_x0014__x0007__x0001__x0001_ 5" xfId="1068"/>
    <cellStyle name="?鹎%U龡&amp;H齲_x0001_C铣_x0014__x0007__x0001__x0001_ 3 3 3 5" xfId="1069"/>
    <cellStyle name="强调文字颜色 4 2 3 3" xfId="1070"/>
    <cellStyle name="?鹎%U龡&amp;H齲_x0001_C铣_x0014__x0007__x0001__x0001_ 6"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鹎%U龡&amp;H齲_x0001_C铣_x0014__x0007__x0001__x0001_ 3 3 4_2015财政决算公开" xfId="1079"/>
    <cellStyle name="60% - 强调文字颜色 5 2 3" xfId="1080"/>
    <cellStyle name="?鹎%U龡&amp;H齲_x0001_C铣_x0014__x0007__x0001__x0001_ 3 3 5" xfId="1081"/>
    <cellStyle name="标题 3 2 2 2 2" xfId="1082"/>
    <cellStyle name="好 5 2 2" xfId="1083"/>
    <cellStyle name="常规 17_2015财政决算公开" xfId="1084"/>
    <cellStyle name="后继超级链接 4 2" xfId="1085"/>
    <cellStyle name="?鹎%U龡&amp;H齲_x0001_C铣_x0014__x0007__x0001__x0001_ 3 3 5 2" xfId="1086"/>
    <cellStyle name="好 5 2 2 2" xfId="1087"/>
    <cellStyle name="?鹎%U龡&amp;H齲_x0001_C铣_x0014__x0007__x0001__x0001_ 3 3 5 2 2" xfId="1088"/>
    <cellStyle name="20% - 着色 4" xfId="1089"/>
    <cellStyle name="60% - 强调文字颜色 3 2 3 2 3" xfId="1090"/>
    <cellStyle name="计算 6"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鹎%U龡&amp;H齲_x0001_C铣_x0014__x0007__x0001__x0001_ 3 3 6" xfId="1096"/>
    <cellStyle name="好 5 2 3" xfId="1097"/>
    <cellStyle name="?鹎%U龡&amp;H齲_x0001_C铣_x0014__x0007__x0001__x0001_ 3 3 6 2" xfId="1098"/>
    <cellStyle name="?鹎%U龡&amp;H齲_x0001_C铣_x0014__x0007__x0001__x0001_ 3 3 6 2 2" xfId="1099"/>
    <cellStyle name="60% - 强调文字颜色 5 9" xfId="1100"/>
    <cellStyle name="?鹎%U龡&amp;H齲_x0001_C铣_x0014__x0007__x0001__x0001_ 3 3 6 3 2" xfId="1101"/>
    <cellStyle name="60% - 强调文字颜色 6 9" xfId="1102"/>
    <cellStyle name="常规 12 2 2 2 3" xfId="1103"/>
    <cellStyle name="?鹎%U龡&amp;H齲_x0001_C铣_x0014__x0007__x0001__x0001_ 3 3 6 4" xfId="1104"/>
    <cellStyle name="?鹎%U龡&amp;H齲_x0001_C铣_x0014__x0007__x0001__x0001_ 3 3 6 4 2" xfId="1105"/>
    <cellStyle name="?鹎%U龡&amp;H齲_x0001_C铣_x0014__x0007__x0001__x0001_ 3 3 6_2015财政决算公开" xfId="1106"/>
    <cellStyle name="40% - 强调文字颜色 4 4 2 2 2" xfId="1107"/>
    <cellStyle name="常规 49" xfId="1108"/>
    <cellStyle name="常规 54" xfId="1109"/>
    <cellStyle name="?鹎%U龡&amp;H齲_x0001_C铣_x0014__x0007__x0001__x0001_ 3 3 7" xfId="1110"/>
    <cellStyle name="货币 2 4 4 2"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鹎%U龡&amp;H齲_x0001_C铣_x0014__x0007__x0001__x0001_ 3 3_2015财政决算公开" xfId="1116"/>
    <cellStyle name="常规 2 2 2 4 3 2" xfId="1117"/>
    <cellStyle name="?鹎%U龡&amp;H齲_x0001_C铣_x0014__x0007__x0001__x0001_ 3 4" xfId="1118"/>
    <cellStyle name="?鹎%U龡&amp;H齲_x0001_C铣_x0014__x0007__x0001__x0001_ 3 4 10" xfId="1119"/>
    <cellStyle name="?鹎%U龡&amp;H齲_x0001_C铣_x0014__x0007__x0001__x0001_ 3 4 2" xfId="1120"/>
    <cellStyle name="?鹎%U龡&amp;H齲_x0001_C铣_x0014__x0007__x0001__x0001_ 3 4 2 2" xfId="1121"/>
    <cellStyle name="40% - 强调文字颜色 1 4_2015财政决算公开"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鹎%U龡&amp;H齲_x0001_C铣_x0014__x0007__x0001__x0001_ 3 4 2 2 4" xfId="1128"/>
    <cellStyle name="货币 4 2 3 3 2" xfId="1129"/>
    <cellStyle name="?鹎%U龡&amp;H齲_x0001_C铣_x0014__x0007__x0001__x0001_ 3 4 2 2 4 2" xfId="1130"/>
    <cellStyle name="?鹎%U龡&amp;H齲_x0001_C铣_x0014__x0007__x0001__x0001_ 3 4 2 2 5" xfId="1131"/>
    <cellStyle name="?鹎%U龡&amp;H齲_x0001_C铣_x0014__x0007__x0001__x0001_ 3 4 2 2_2015财政决算公开" xfId="1132"/>
    <cellStyle name="百分比 2 2"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鹎%U龡&amp;H齲_x0001_C铣_x0014__x0007__x0001__x0001_ 3 4 2 4 3 2" xfId="1143"/>
    <cellStyle name="60% - 强调文字颜色 6 4 2 2 2" xfId="1144"/>
    <cellStyle name="?鹎%U龡&amp;H齲_x0001_C铣_x0014__x0007__x0001__x0001_ 3 4 2 4 4" xfId="1145"/>
    <cellStyle name="60% - 强调文字颜色 6 4 2 3" xfId="1146"/>
    <cellStyle name="?鹎%U龡&amp;H齲_x0001_C铣_x0014__x0007__x0001__x0001_ 3 4 2 4 4 2" xfId="1147"/>
    <cellStyle name="?鹎%U龡&amp;H齲_x0001_C铣_x0014__x0007__x0001__x0001_ 3 4 2 4 5" xfId="1148"/>
    <cellStyle name="20% - 强调文字颜色 2 4 2 2 2" xfId="1149"/>
    <cellStyle name="?鹎%U龡&amp;H齲_x0001_C铣_x0014__x0007__x0001__x0001_ 3 4 2 4_2015财政决算公开" xfId="1150"/>
    <cellStyle name="常规 2 3 3 2"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鹎%U龡&amp;H齲_x0001_C铣_x0014__x0007__x0001__x0001_ 3 4 2 7" xfId="1155"/>
    <cellStyle name="?鹎%U龡&amp;H齲_x0001_C铣_x0014__x0007__x0001__x0001_ 3 4 3 4 2" xfId="1156"/>
    <cellStyle name="40% - 强调文字颜色 5 3 2 2 2 2" xfId="1157"/>
    <cellStyle name="?鹎%U龡&amp;H齲_x0001_C铣_x0014__x0007__x0001__x0001_ 3 4 2 7 2" xfId="1158"/>
    <cellStyle name="?鹎%U龡&amp;H齲_x0001_C铣_x0014__x0007__x0001__x0001_ 3 4 2 8" xfId="1159"/>
    <cellStyle name="60% - 强调文字颜色 6 5 2 2" xfId="1160"/>
    <cellStyle name="常规 2 2 2 8 2" xfId="1161"/>
    <cellStyle name="?鹎%U龡&amp;H齲_x0001_C铣_x0014__x0007__x0001__x0001_ 3 4 2_2015财政决算公开" xfId="1162"/>
    <cellStyle name="货币 2 2 2" xfId="1163"/>
    <cellStyle name="?鹎%U龡&amp;H齲_x0001_C铣_x0014__x0007__x0001__x0001_ 3 4 3" xfId="1164"/>
    <cellStyle name="差 3 2 2" xfId="1165"/>
    <cellStyle name="?鹎%U龡&amp;H齲_x0001_C铣_x0014__x0007__x0001__x0001_ 3 4 3 2" xfId="1166"/>
    <cellStyle name="差 3 2 2 2" xfId="1167"/>
    <cellStyle name="?鹎%U龡&amp;H齲_x0001_C铣_x0014__x0007__x0001__x0001_ 3 4 3 2 2" xfId="1168"/>
    <cellStyle name="差 3 2 2 2 2" xfId="1169"/>
    <cellStyle name="?鹎%U龡&amp;H齲_x0001_C铣_x0014__x0007__x0001__x0001_ 3 4 3 3" xfId="1170"/>
    <cellStyle name="差 3 2 2 3" xfId="1171"/>
    <cellStyle name="?鹎%U龡&amp;H齲_x0001_C铣_x0014__x0007__x0001__x0001_ 3 4 3 3 2" xfId="1172"/>
    <cellStyle name="?鹎%U龡&amp;H齲_x0001_C铣_x0014__x0007__x0001__x0001_ 3 4 3 4" xfId="1173"/>
    <cellStyle name="40% - 强调文字颜色 5 3 2 2 2" xfId="1174"/>
    <cellStyle name="?鹎%U龡&amp;H齲_x0001_C铣_x0014__x0007__x0001__x0001_ 3 4 3 5" xfId="1175"/>
    <cellStyle name="40% - 强调文字颜色 5 3 2 2 3" xfId="1176"/>
    <cellStyle name="?鹎%U龡&amp;H齲_x0001_C铣_x0014__x0007__x0001__x0001_ 3 4 3_2015财政决算公开" xfId="1177"/>
    <cellStyle name="货币 2 2 3 4" xfId="1178"/>
    <cellStyle name="?鹎%U龡&amp;H齲_x0001_C铣_x0014__x0007__x0001__x0001_ 3 5" xfId="1179"/>
    <cellStyle name="?鹎%U龡&amp;H齲_x0001_C铣_x0014__x0007__x0001__x0001_ 3 5 2" xfId="1180"/>
    <cellStyle name="?鹎%U龡&amp;H齲_x0001_C铣_x0014__x0007__x0001__x0001_ 3 5 2 2" xfId="1181"/>
    <cellStyle name="货币 3" xfId="1182"/>
    <cellStyle name="?鹎%U龡&amp;H齲_x0001_C铣_x0014__x0007__x0001__x0001_ 3 5 3" xfId="1183"/>
    <cellStyle name="差 3 3 2" xfId="1184"/>
    <cellStyle name="?鹎%U龡&amp;H齲_x0001_C铣_x0014__x0007__x0001__x0001_ 3 5_2015财政决算公开" xfId="1185"/>
    <cellStyle name="货币 3 4 2" xfId="1186"/>
    <cellStyle name="?鹎%U龡&amp;H齲_x0001_C铣_x0014__x0007__x0001__x0001_ 3 6" xfId="1187"/>
    <cellStyle name="?鹎%U龡&amp;H齲_x0001_C铣_x0014__x0007__x0001__x0001_ 3 6 2" xfId="1188"/>
    <cellStyle name="强调文字颜色 2 2 2 3" xfId="1189"/>
    <cellStyle name="20% - 强调文字颜色 1 4" xfId="1190"/>
    <cellStyle name="?鹎%U龡&amp;H齲_x0001_C铣_x0014__x0007__x0001__x0001_ 3 6 2 2" xfId="1191"/>
    <cellStyle name="强调文字颜色 2 2 2 3 2" xfId="1192"/>
    <cellStyle name="20% - 强调文字颜色 1 4 2" xfId="1193"/>
    <cellStyle name="20% - 强调文字颜色 5 4_2015财政决算公开" xfId="1194"/>
    <cellStyle name="?鹎%U龡&amp;H齲_x0001_C铣_x0014__x0007__x0001__x0001_ 3 6 3" xfId="1195"/>
    <cellStyle name="强调文字颜色 2 2 2 4" xfId="1196"/>
    <cellStyle name="20% - 强调文字颜色 1 5" xfId="1197"/>
    <cellStyle name="40% - 强调文字颜色 4 2 4_2015财政决算公开" xfId="1198"/>
    <cellStyle name="差 3 4 2" xfId="1199"/>
    <cellStyle name="?鹎%U龡&amp;H齲_x0001_C铣_x0014__x0007__x0001__x0001_ 3 6 3 2" xfId="1200"/>
    <cellStyle name="20% - 强调文字颜色 1 5 2" xfId="1201"/>
    <cellStyle name="?鹎%U龡&amp;H齲_x0001_C铣_x0014__x0007__x0001__x0001_ 3 7" xfId="1202"/>
    <cellStyle name="?鹎%U龡&amp;H齲_x0001_C铣_x0014__x0007__x0001__x0001_ 3 7 2" xfId="1203"/>
    <cellStyle name="强调文字颜色 2 2 3 3" xfId="1204"/>
    <cellStyle name="20% - 强调文字颜色 2 4" xfId="1205"/>
    <cellStyle name="?鹎%U龡&amp;H齲_x0001_C铣_x0014__x0007__x0001__x0001_ 3 8" xfId="1206"/>
    <cellStyle name="?鹎%U龡&amp;H齲_x0001_C铣_x0014__x0007__x0001__x0001_ 3 8 2" xfId="1207"/>
    <cellStyle name="强调文字颜色 2 2 4 3" xfId="1208"/>
    <cellStyle name="20% - 强调文字颜色 3 4" xfId="1209"/>
    <cellStyle name="常规 3 2 7" xfId="1210"/>
    <cellStyle name="?鹎%U龡&amp;H齲_x0001_C铣_x0014__x0007__x0001__x0001_ 3 9" xfId="1211"/>
    <cellStyle name="?鹎%U龡&amp;H齲_x0001_C铣_x0014__x0007__x0001__x0001_ 3 9 2" xfId="1212"/>
    <cellStyle name="20% - 强调文字颜色 4 4" xfId="1213"/>
    <cellStyle name="?鹎%U龡&amp;H齲_x0001_C铣_x0014__x0007__x0001__x0001_ 3_2015财政决算公开" xfId="1214"/>
    <cellStyle name="?鹎%U龡&amp;H齲_x0001_C铣_x0014__x0007__x0001__x0001_ 4 2 2" xfId="1215"/>
    <cellStyle name="标题 4 4" xfId="1216"/>
    <cellStyle name="?鹎%U龡&amp;H齲_x0001_C铣_x0014__x0007__x0001__x0001_ 4 2 2 2" xfId="1217"/>
    <cellStyle name="标题 4 4 2" xfId="1218"/>
    <cellStyle name="?鹎%U龡&amp;H齲_x0001_C铣_x0014__x0007__x0001__x0001_ 4 2 2 2 2" xfId="1219"/>
    <cellStyle name="40% - 强调文字颜色 5 2 2 3" xfId="1220"/>
    <cellStyle name="标题 4 4 2 2" xfId="1221"/>
    <cellStyle name="?鹎%U龡&amp;H齲_x0001_C铣_x0014__x0007__x0001__x0001_ 4 2 2 3" xfId="1222"/>
    <cellStyle name="标题 4 4 3" xfId="1223"/>
    <cellStyle name="?鹎%U龡&amp;H齲_x0001_C铣_x0014__x0007__x0001__x0001_ 4 2 2 3 2" xfId="1224"/>
    <cellStyle name="40% - 强调文字颜色 5 2 3 3" xfId="1225"/>
    <cellStyle name="常规 3 2 2 5" xfId="1226"/>
    <cellStyle name="?鹎%U龡&amp;H齲_x0001_C铣_x0014__x0007__x0001__x0001_ 4 2 2 4" xfId="1227"/>
    <cellStyle name="?鹎%U龡&amp;H齲_x0001_C铣_x0014__x0007__x0001__x0001_ 4 2 2 4 2" xfId="1228"/>
    <cellStyle name="常规 3 2 3 5" xfId="1229"/>
    <cellStyle name="?鹎%U龡&amp;H齲_x0001_C铣_x0014__x0007__x0001__x0001_ 4 2 2 5" xfId="1230"/>
    <cellStyle name="?鹎%U龡&amp;H齲_x0001_C铣_x0014__x0007__x0001__x0001_ 4 2 2 5 2" xfId="1231"/>
    <cellStyle name="常规 3 2 4 5" xfId="1232"/>
    <cellStyle name="?鹎%U龡&amp;H齲_x0001_C铣_x0014__x0007__x0001__x0001_ 4 2 2 6" xfId="1233"/>
    <cellStyle name="20% - 强调文字颜色 6 3 2 3 2" xfId="1234"/>
    <cellStyle name="?鹎%U龡&amp;H齲_x0001_C铣_x0014__x0007__x0001__x0001_ 4 2 2_2015财政决算公开" xfId="1235"/>
    <cellStyle name="?鹎%U龡&amp;H齲_x0001_C铣_x0014__x0007__x0001__x0001_ 4 2 3" xfId="1236"/>
    <cellStyle name="标题 4 5" xfId="1237"/>
    <cellStyle name="?鹎%U龡&amp;H齲_x0001_C铣_x0014__x0007__x0001__x0001_ 4 2 3 2" xfId="1238"/>
    <cellStyle name="标题 4 5 2" xfId="1239"/>
    <cellStyle name="?鹎%U龡&amp;H齲_x0001_C铣_x0014__x0007__x0001__x0001_ 4 2 3 2 2" xfId="1240"/>
    <cellStyle name="40% - 强调文字颜色 5 3 2 3" xfId="1241"/>
    <cellStyle name="标题 4 5 2 2" xfId="1242"/>
    <cellStyle name="?鹎%U龡&amp;H齲_x0001_C铣_x0014__x0007__x0001__x0001_ 4 2 3 3" xfId="1243"/>
    <cellStyle name="标题 4 5 3" xfId="1244"/>
    <cellStyle name="?鹎%U龡&amp;H齲_x0001_C铣_x0014__x0007__x0001__x0001_ 4 2 3 3 2" xfId="1245"/>
    <cellStyle name="40% - 强调文字颜色 5 3 3 3" xfId="1246"/>
    <cellStyle name="?鹎%U龡&amp;H齲_x0001_C铣_x0014__x0007__x0001__x0001_ 4 2 3 4" xfId="1247"/>
    <cellStyle name="?鹎%U龡&amp;H齲_x0001_C铣_x0014__x0007__x0001__x0001_ 4 2 4" xfId="1248"/>
    <cellStyle name="标题 4 6" xfId="1249"/>
    <cellStyle name="常规 4 2 2 2 5 2" xfId="1250"/>
    <cellStyle name="?鹎%U龡&amp;H齲_x0001_C铣_x0014__x0007__x0001__x0001_ 4 2 4 2" xfId="1251"/>
    <cellStyle name="标题 4 6 2" xfId="1252"/>
    <cellStyle name="?鹎%U龡&amp;H齲_x0001_C铣_x0014__x0007__x0001__x0001_ 4 2 4 2 2" xfId="1253"/>
    <cellStyle name="40% - 强调文字颜色 5 4 2 3" xfId="1254"/>
    <cellStyle name="?鹎%U龡&amp;H齲_x0001_C铣_x0014__x0007__x0001__x0001_ 4 2 4 3" xfId="1255"/>
    <cellStyle name="20% - 强调文字颜色 4 2 3 2 2 2" xfId="1256"/>
    <cellStyle name="?鹎%U龡&amp;H齲_x0001_C铣_x0014__x0007__x0001__x0001_ 4 2 4 3 2" xfId="1257"/>
    <cellStyle name="货币 2 2 2 8"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鹎%U龡&amp;H齲_x0001_C铣_x0014__x0007__x0001__x0001_ 4 2 4_2015财政决算公开" xfId="1262"/>
    <cellStyle name="货币 2 3 6" xfId="1263"/>
    <cellStyle name="?鹎%U龡&amp;H齲_x0001_C铣_x0014__x0007__x0001__x0001_ 4 2 5" xfId="1264"/>
    <cellStyle name="标题 4 7" xfId="1265"/>
    <cellStyle name="?鹎%U龡&amp;H齲_x0001_C铣_x0014__x0007__x0001__x0001_ 4 2 5 2" xfId="1266"/>
    <cellStyle name="?鹎%U龡&amp;H齲_x0001_C铣_x0014__x0007__x0001__x0001_ 4 2 6" xfId="1267"/>
    <cellStyle name="标题 4 8" xfId="1268"/>
    <cellStyle name="?鹎%U龡&amp;H齲_x0001_C铣_x0014__x0007__x0001__x0001_ 4 2 6 2" xfId="1269"/>
    <cellStyle name="?鹎%U龡&amp;H齲_x0001_C铣_x0014__x0007__x0001__x0001_ 4 2 7" xfId="1270"/>
    <cellStyle name="货币 2 5 3 2" xfId="1271"/>
    <cellStyle name="链接单元格 5 2 2"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鹎%U龡&amp;H齲_x0001_C铣_x0014__x0007__x0001__x0001_ 4 3 2" xfId="1277"/>
    <cellStyle name="标题 5 4" xfId="1278"/>
    <cellStyle name="?鹎%U龡&amp;H齲_x0001_C铣_x0014__x0007__x0001__x0001_ 4 3 2 2" xfId="1279"/>
    <cellStyle name="标题 5 4 2" xfId="1280"/>
    <cellStyle name="?鹎%U龡&amp;H齲_x0001_C铣_x0014__x0007__x0001__x0001_ 4 3 3" xfId="1281"/>
    <cellStyle name="标题 5 5" xfId="1282"/>
    <cellStyle name="?鹎%U龡&amp;H齲_x0001_C铣_x0014__x0007__x0001__x0001_ 4 3 3 2" xfId="1283"/>
    <cellStyle name="标题 5 5 2" xfId="1284"/>
    <cellStyle name="?鹎%U龡&amp;H齲_x0001_C铣_x0014__x0007__x0001__x0001_ 4 3 4" xfId="1285"/>
    <cellStyle name="标题 5 6" xfId="1286"/>
    <cellStyle name="?鹎%U龡&amp;H齲_x0001_C铣_x0014__x0007__x0001__x0001_ 4 3 4 2" xfId="1287"/>
    <cellStyle name="?鹎%U龡&amp;H齲_x0001_C铣_x0014__x0007__x0001__x0001_ 4 3 5" xfId="1288"/>
    <cellStyle name="标题 3 2 3 2 2" xfId="1289"/>
    <cellStyle name="标题 5 7" xfId="1290"/>
    <cellStyle name="好 6 2 2"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鹎%U龡&amp;H齲_x0001_C铣_x0014__x0007__x0001__x0001_ 4 4 3" xfId="1298"/>
    <cellStyle name="差 4 2 2" xfId="1299"/>
    <cellStyle name="?鹎%U龡&amp;H齲_x0001_C铣_x0014__x0007__x0001__x0001_ 4 4 3 2" xfId="1300"/>
    <cellStyle name="差 4 2 2 2" xfId="1301"/>
    <cellStyle name="?鹎%U龡&amp;H齲_x0001_C铣_x0014__x0007__x0001__x0001_ 4 4_2015财政决算公开" xfId="1302"/>
    <cellStyle name="好 2 2 2 2" xfId="1303"/>
    <cellStyle name="?鹎%U龡&amp;H齲_x0001_C铣_x0014__x0007__x0001__x0001_ 4 5" xfId="1304"/>
    <cellStyle name="?鹎%U龡&amp;H齲_x0001_C铣_x0014__x0007__x0001__x0001_ 4 5 2" xfId="1305"/>
    <cellStyle name="?鹎%U龡&amp;H齲_x0001_C铣_x0014__x0007__x0001__x0001_ 4 5 2 2" xfId="1306"/>
    <cellStyle name="?鹎%U龡&amp;H齲_x0001_C铣_x0014__x0007__x0001__x0001_ 4 5 3" xfId="1307"/>
    <cellStyle name="差 4 3 2" xfId="1308"/>
    <cellStyle name="?鹎%U龡&amp;H齲_x0001_C铣_x0014__x0007__x0001__x0001_ 4 5 3 2" xfId="1309"/>
    <cellStyle name="?鹎%U龡&amp;H齲_x0001_C铣_x0014__x0007__x0001__x0001_ 4 6" xfId="1310"/>
    <cellStyle name="?鹎%U龡&amp;H齲_x0001_C铣_x0014__x0007__x0001__x0001_ 4 6 2" xfId="1311"/>
    <cellStyle name="输入 3" xfId="1312"/>
    <cellStyle name="常规 2 9" xfId="1313"/>
    <cellStyle name="?鹎%U龡&amp;H齲_x0001_C铣_x0014__x0007__x0001__x0001_ 4 6 2 2" xfId="1314"/>
    <cellStyle name="?鹎%U龡&amp;H齲_x0001_C铣_x0014__x0007__x0001__x0001_ 4 6 3" xfId="1315"/>
    <cellStyle name="?鹎%U龡&amp;H齲_x0001_C铣_x0014__x0007__x0001__x0001_ 4 6 3 2" xfId="1316"/>
    <cellStyle name="?鹎%U龡&amp;H齲_x0001_C铣_x0014__x0007__x0001__x0001_ 4 6_2015财政决算公开" xfId="1317"/>
    <cellStyle name="货币 4 4 3" xfId="1318"/>
    <cellStyle name="?鹎%U龡&amp;H齲_x0001_C铣_x0014__x0007__x0001__x0001_ 4 7" xfId="1319"/>
    <cellStyle name="?鹎%U龡&amp;H齲_x0001_C铣_x0014__x0007__x0001__x0001_ 4 7 2" xfId="1320"/>
    <cellStyle name="常规 3 9" xfId="1321"/>
    <cellStyle name="?鹎%U龡&amp;H齲_x0001_C铣_x0014__x0007__x0001__x0001_ 4 8" xfId="1322"/>
    <cellStyle name="40% - 强调文字颜色 5 3 2_2015财政决算公开" xfId="1323"/>
    <cellStyle name="?鹎%U龡&amp;H齲_x0001_C铣_x0014__x0007__x0001__x0001_ 4 8 2" xfId="1324"/>
    <cellStyle name="常规 4 2 7" xfId="1325"/>
    <cellStyle name="?鹎%U龡&amp;H齲_x0001_C铣_x0014__x0007__x0001__x0001_ 4 9" xfId="1326"/>
    <cellStyle name="?鹎%U龡&amp;H齲_x0001_C铣_x0014__x0007__x0001__x0001_ 4 9 2" xfId="1327"/>
    <cellStyle name="千位分隔 4 2 3 3" xfId="1328"/>
    <cellStyle name="常规 5 9" xfId="1329"/>
    <cellStyle name="?鹎%U龡&amp;H齲_x0001_C铣_x0014__x0007__x0001__x0001_ 4_2015财政决算公开" xfId="1330"/>
    <cellStyle name="?鹎%U龡&amp;H齲_x0001_C铣_x0014__x0007__x0001__x0001_ 5 3 2" xfId="1331"/>
    <cellStyle name="60% - 强调文字颜色 5 5 2 2 2" xfId="1332"/>
    <cellStyle name="?鹎%U龡&amp;H齲_x0001_C铣_x0014__x0007__x0001__x0001_ 5 4" xfId="1333"/>
    <cellStyle name="40% - 强调文字颜色 6 3 2 2 2 2" xfId="1334"/>
    <cellStyle name="60% - 强调文字颜色 5 5 2 3" xfId="1335"/>
    <cellStyle name="强调文字颜色 4 2 3 3 2" xfId="1336"/>
    <cellStyle name="?鹎%U龡&amp;H齲_x0001_C铣_x0014__x0007__x0001__x0001_ 6 2" xfId="1337"/>
    <cellStyle name="标题 2 2 4" xfId="1338"/>
    <cellStyle name="?鹎%U龡&amp;H齲_x0001_C铣_x0014__x0007__x0001__x0001_ 6 2 2" xfId="1339"/>
    <cellStyle name="标题 2 2 4 2" xfId="1340"/>
    <cellStyle name="货币 3 6" xfId="1341"/>
    <cellStyle name="60% - 强调文字颜色 5 5 3 2" xfId="1342"/>
    <cellStyle name="?鹎%U龡&amp;H齲_x0001_C铣_x0014__x0007__x0001__x0001_ 6 3" xfId="1343"/>
    <cellStyle name="标题 2 2 5" xfId="1344"/>
    <cellStyle name="?鹎%U龡&amp;H齲_x0001_C铣_x0014__x0007__x0001__x0001_ 6 3 2" xfId="1345"/>
    <cellStyle name="货币 4 6" xfId="1346"/>
    <cellStyle name="?鹎%U龡&amp;H齲_x0001_C铣_x0014__x0007__x0001__x0001_ 6 4" xfId="1347"/>
    <cellStyle name="20% - 着色 5" xfId="1348"/>
    <cellStyle name="?鹎%U龡&amp;H齲_x0001_C铣_x0014__x0007__x0001__x0001_ 6_2015财政决算公开" xfId="1349"/>
    <cellStyle name="计算 7"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20% - 强调文字颜色 1 2 2 2 3" xfId="1357"/>
    <cellStyle name="40% - 强调文字颜色 6 5 3 2" xfId="1358"/>
    <cellStyle name="60% - 强调文字颜色 4 2 3 3 2" xfId="1359"/>
    <cellStyle name="20% - 强调文字颜色 1 2 2 3" xfId="1360"/>
    <cellStyle name="20% - 强调文字颜色 1 2 2 3 2" xfId="1361"/>
    <cellStyle name="20% - 强调文字颜色 1 2 2 4" xfId="1362"/>
    <cellStyle name="20% - 强调文字颜色 1 2 2_2015财政决算公开" xfId="1363"/>
    <cellStyle name="计算 4 4" xfId="1364"/>
    <cellStyle name="20% - 强调文字颜色 1 2 3" xfId="1365"/>
    <cellStyle name="20% - 强调文字颜色 1 2 3 2" xfId="1366"/>
    <cellStyle name="20% - 强调文字颜色 1 2 3 2 2 2" xfId="1367"/>
    <cellStyle name="20% - 强调文字颜色 1 2 3 2 3" xfId="1368"/>
    <cellStyle name="常规 13 2 2 2 2" xfId="1369"/>
    <cellStyle name="20% - 强调文字颜色 1 2 3 2_2015财政决算公开" xfId="1370"/>
    <cellStyle name="20% - 强调文字颜色 1 2 3 3" xfId="1371"/>
    <cellStyle name="20% - 强调文字颜色 1 2 3 3 2" xfId="1372"/>
    <cellStyle name="20% - 强调文字颜色 1 2 3 4" xfId="1373"/>
    <cellStyle name="40% - 强调文字颜色 2 2 2_2015财政决算公开" xfId="1374"/>
    <cellStyle name="20% - 强调文字颜色 1 2 3 5" xfId="1375"/>
    <cellStyle name="20% - 强调文字颜色 1 2 3_2015财政决算公开" xfId="1376"/>
    <cellStyle name="20% - 强调文字颜色 1 2 4" xfId="1377"/>
    <cellStyle name="20% - 强调文字颜色 1 2 4 2 2" xfId="1378"/>
    <cellStyle name="40% - 强调文字颜色 1 5 3"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20% - 强调文字颜色 1 3 2_2015财政决算公开" xfId="1397"/>
    <cellStyle name="60% - 强调文字颜色 1 5 2 2 2" xfId="1398"/>
    <cellStyle name="强调文字颜色 2 2 2 2 3" xfId="1399"/>
    <cellStyle name="20% - 强调文字颜色 1 3 3" xfId="1400"/>
    <cellStyle name="20% - 强调文字颜色 1 3 3 2" xfId="1401"/>
    <cellStyle name="20% - 强调文字颜色 1 3 3 3" xfId="1402"/>
    <cellStyle name="20% - 强调文字颜色 1 3 3_2015财政决算公开" xfId="1403"/>
    <cellStyle name="常规 2 2 2 2 2"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20% - 强调文字颜色 1 4_2015财政决算公开" xfId="1416"/>
    <cellStyle name="百分比 4" xfId="1417"/>
    <cellStyle name="20% - 强调文字颜色 1 5 2 2" xfId="1418"/>
    <cellStyle name="60% - 强调文字颜色 3 3" xfId="1419"/>
    <cellStyle name="20% - 强调文字颜色 1 5 2 2 2" xfId="1420"/>
    <cellStyle name="60% - 强调文字颜色 3 3 2" xfId="1421"/>
    <cellStyle name="20% - 强调文字颜色 1 5 2 3" xfId="1422"/>
    <cellStyle name="60% - 强调文字颜色 3 4" xfId="1423"/>
    <cellStyle name="常规 2 4 2 6 2" xfId="1424"/>
    <cellStyle name="20% - 强调文字颜色 1 5 2_2015财政决算公开" xfId="1425"/>
    <cellStyle name="常规 2 3 2 3 3 2" xfId="1426"/>
    <cellStyle name="20% - 强调文字颜色 1 5 3" xfId="1427"/>
    <cellStyle name="20% - 强调文字颜色 4 2 3 2_2015财政决算公开" xfId="1428"/>
    <cellStyle name="20% - 强调文字颜色 1 5 3 2" xfId="1429"/>
    <cellStyle name="60% - 强调文字颜色 4 3"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20% - 强调文字颜色 1 6_2015财政决算公开" xfId="1436"/>
    <cellStyle name="货币 4 2 4" xfId="1437"/>
    <cellStyle name="20% - 强调文字颜色 2 2" xfId="1438"/>
    <cellStyle name="20% - 强调文字颜色 2 2 2" xfId="1439"/>
    <cellStyle name="40% - 强调文字颜色 3 2 7" xfId="1440"/>
    <cellStyle name="20% - 强调文字颜色 2 2 2 2" xfId="1441"/>
    <cellStyle name="20% - 强调文字颜色 2 2 2 2 2 2" xfId="1442"/>
    <cellStyle name="标题 2 8" xfId="1443"/>
    <cellStyle name="20% - 强调文字颜色 2 2 2 2 3" xfId="1444"/>
    <cellStyle name="60% - 强调文字颜色 5 2 3 3 2" xfId="1445"/>
    <cellStyle name="20% - 强调文字颜色 2 2 2 2_2015财政决算公开" xfId="1446"/>
    <cellStyle name="20% - 强调文字颜色 2 2 2 3" xfId="1447"/>
    <cellStyle name="20% - 强调文字颜色 2 2 2 3 2" xfId="1448"/>
    <cellStyle name="20% - 强调文字颜色 2 9" xfId="1449"/>
    <cellStyle name="20% - 强调文字颜色 2 2 2 4" xfId="1450"/>
    <cellStyle name="常规 2 2 2 2 5 2" xfId="1451"/>
    <cellStyle name="小数 4 2" xfId="1452"/>
    <cellStyle name="20% - 强调文字颜色 2 2 2_2015财政决算公开" xfId="1453"/>
    <cellStyle name="常规 2 5 2 2 2" xfId="1454"/>
    <cellStyle name="检查单元格 6 2" xfId="1455"/>
    <cellStyle name="20% - 强调文字颜色 2 2 3" xfId="1456"/>
    <cellStyle name="20% - 强调文字颜色 2 2 3 2" xfId="1457"/>
    <cellStyle name="20% - 强调文字颜色 2 2 3 2 2 2" xfId="1458"/>
    <cellStyle name="60% - 强调文字颜色 2 4 3" xfId="1459"/>
    <cellStyle name="20% - 强调文字颜色 2 2 3 2 3" xfId="1460"/>
    <cellStyle name="20% - 强调文字颜色 2 2 3 2_2015财政决算公开" xfId="1461"/>
    <cellStyle name="20% - 强调文字颜色 2 2 3 3" xfId="1462"/>
    <cellStyle name="20% - 强调文字颜色 2 2 3 3 2" xfId="1463"/>
    <cellStyle name="20% - 强调文字颜色 2 2 3 4" xfId="1464"/>
    <cellStyle name="常规 2 2 2 2 6 2" xfId="1465"/>
    <cellStyle name="20% - 强调文字颜色 2 2 4" xfId="1466"/>
    <cellStyle name="60% - 强调文字颜色 1 2 3 2 2 2" xfId="1467"/>
    <cellStyle name="20% - 强调文字颜色 2 2 4 2" xfId="1468"/>
    <cellStyle name="20% - 强调文字颜色 2 2 4 2 2" xfId="1469"/>
    <cellStyle name="20% - 强调文字颜色 2 2 4 3" xfId="1470"/>
    <cellStyle name="20% - 强调文字颜色 2 2 4 4" xfId="1471"/>
    <cellStyle name="40% - 强调文字颜色 3 3 2_2015财政决算公开" xfId="1472"/>
    <cellStyle name="20% - 强调文字颜色 2 2 4_2015财政决算公开" xfId="1473"/>
    <cellStyle name="20% - 强调文字颜色 2 2 5" xfId="1474"/>
    <cellStyle name="20% - 强调文字颜色 6 3 2 2 2 2" xfId="1475"/>
    <cellStyle name="20% - 强调文字颜色 2 2 5 2" xfId="1476"/>
    <cellStyle name="20% - 强调文字颜色 2 2 6" xfId="1477"/>
    <cellStyle name="20% - 强调文字颜色 2 2_2015财政决算公开" xfId="1478"/>
    <cellStyle name="20% - 强调文字颜色 4 3 2 3 2" xfId="1479"/>
    <cellStyle name="60% - 强调文字颜色 1 4 2 3" xfId="1480"/>
    <cellStyle name="强调文字颜色 2 2 3 2" xfId="1481"/>
    <cellStyle name="20% - 强调文字颜色 2 3" xfId="1482"/>
    <cellStyle name="强调文字颜色 2 2 3 2 2" xfId="1483"/>
    <cellStyle name="20% - 强调文字颜色 2 3 2" xfId="1484"/>
    <cellStyle name="常规 35" xfId="1485"/>
    <cellStyle name="常规 40"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强调文字颜色 2 2 3 2 3" xfId="1496"/>
    <cellStyle name="20% - 强调文字颜色 2 3 3" xfId="1497"/>
    <cellStyle name="常规 36" xfId="1498"/>
    <cellStyle name="常规 41" xfId="1499"/>
    <cellStyle name="20% - 强调文字颜色 2 3 3 2" xfId="1500"/>
    <cellStyle name="20% - 强调文字颜色 2 3 3 2 2" xfId="1501"/>
    <cellStyle name="20% - 强调文字颜色 2 3 3 3" xfId="1502"/>
    <cellStyle name="20% - 强调文字颜色 2 3 3_2015财政决算公开" xfId="1503"/>
    <cellStyle name="20% - 强调文字颜色 2 3 4" xfId="1504"/>
    <cellStyle name="常规 37" xfId="1505"/>
    <cellStyle name="常规 42" xfId="1506"/>
    <cellStyle name="20% - 强调文字颜色 2 3 4 2" xfId="1507"/>
    <cellStyle name="40% - 强调文字颜色 1 2 6" xfId="1508"/>
    <cellStyle name="20% - 强调文字颜色 2 3 5" xfId="1509"/>
    <cellStyle name="常规 38" xfId="1510"/>
    <cellStyle name="常规 43" xfId="1511"/>
    <cellStyle name="20% - 强调文字颜色 2 3_2015财政决算公开" xfId="1512"/>
    <cellStyle name="常规 2 4 2 2 4 2" xfId="1513"/>
    <cellStyle name="20% - 强调文字颜色 2 4 2 2" xfId="1514"/>
    <cellStyle name="20% - 强调文字颜色 2 4 2 3" xfId="1515"/>
    <cellStyle name="20% - 强调文字颜色 2 4 2_2015财政决算公开" xfId="1516"/>
    <cellStyle name="20% - 强调文字颜色 2 4 3" xfId="1517"/>
    <cellStyle name="20% - 强调文字颜色 6 5_2015财政决算公开"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2 5 2_2015财政决算公开" xfId="1528"/>
    <cellStyle name="20% - 强调文字颜色 6 6 3" xfId="1529"/>
    <cellStyle name="60% - 强调文字颜色 1 6 2 2"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20% - 强调文字颜色 3 2" xfId="1539"/>
    <cellStyle name="常规 3 2 5" xfId="1540"/>
    <cellStyle name="20% - 强调文字颜色 3 2 2" xfId="1541"/>
    <cellStyle name="40% - 强调文字颜色 4 2 7" xfId="1542"/>
    <cellStyle name="常规 3 2 5 2" xfId="1543"/>
    <cellStyle name="20% - 强调文字颜色 3 2 2 2" xfId="1544"/>
    <cellStyle name="百分比 4 2 4" xfId="1545"/>
    <cellStyle name="常规 2 2 6 4" xfId="1546"/>
    <cellStyle name="20% - 强调文字颜色 3 2 2 2 2" xfId="1547"/>
    <cellStyle name="20% - 强调文字颜色 3 2 2 2 2 2" xfId="1548"/>
    <cellStyle name="20% - 强调文字颜色 3 2 2 2 3" xfId="1549"/>
    <cellStyle name="60% - 强调文字颜色 6 2 3 3 2" xfId="1550"/>
    <cellStyle name="20% - 强调文字颜色 3 2 2 2_2015财政决算公开" xfId="1551"/>
    <cellStyle name="常规 51 2" xfId="1552"/>
    <cellStyle name="20% - 强调文字颜色 3 2 2 3" xfId="1553"/>
    <cellStyle name="20% - 强调文字颜色 3 2 2 3 2" xfId="1554"/>
    <cellStyle name="20% - 强调文字颜色 3 2 2 4" xfId="1555"/>
    <cellStyle name="常规 12 2 3 2 2" xfId="1556"/>
    <cellStyle name="20% - 强调文字颜色 3 2 2_2015财政决算公开" xfId="1557"/>
    <cellStyle name="20% - 强调文字颜色 3 2 3" xfId="1558"/>
    <cellStyle name="20% - 强调文字颜色 3 2 3 2" xfId="1559"/>
    <cellStyle name="常规 2 2 7 4" xfId="1560"/>
    <cellStyle name="汇总 5" xfId="1561"/>
    <cellStyle name="20% - 强调文字颜色 3 2 3 2 2" xfId="1562"/>
    <cellStyle name="常规 2 2 7 4 2" xfId="1563"/>
    <cellStyle name="汇总 5 2" xfId="1564"/>
    <cellStyle name="20% - 强调文字颜色 3 2 3 2 2 2" xfId="1565"/>
    <cellStyle name="汇总 5 2 2" xfId="1566"/>
    <cellStyle name="20% - 强调文字颜色 3 2 3 2 3" xfId="1567"/>
    <cellStyle name="汇总 5 3" xfId="1568"/>
    <cellStyle name="20% - 强调文字颜色 3 2 3 2_2015财政决算公开" xfId="1569"/>
    <cellStyle name="常规 4 3 2" xfId="1570"/>
    <cellStyle name="常规 5 4" xfId="1571"/>
    <cellStyle name="20% - 强调文字颜色 3 2 3 3" xfId="1572"/>
    <cellStyle name="常规 2 2 7 5" xfId="1573"/>
    <cellStyle name="汇总 6" xfId="1574"/>
    <cellStyle name="20% - 强调文字颜色 3 2 3 3 2" xfId="1575"/>
    <cellStyle name="常规 10 2 3" xfId="1576"/>
    <cellStyle name="汇总 6 2" xfId="1577"/>
    <cellStyle name="20% - 强调文字颜色 3 2 3 4" xfId="1578"/>
    <cellStyle name="20% - 强调文字颜色 6 2 2_2015财政决算公开" xfId="1579"/>
    <cellStyle name="汇总 7" xfId="1580"/>
    <cellStyle name="20% - 强调文字颜色 3 2 3 5" xfId="1581"/>
    <cellStyle name="汇总 2 2 2 2" xfId="1582"/>
    <cellStyle name="20% - 强调文字颜色 3 2 3_2015财政决算公开" xfId="1583"/>
    <cellStyle name="差 3 2" xfId="1584"/>
    <cellStyle name="解释性文本 6 2" xfId="1585"/>
    <cellStyle name="20% - 强调文字颜色 3 2 4" xfId="1586"/>
    <cellStyle name="20% - 强调文字颜色 3 2 4 2" xfId="1587"/>
    <cellStyle name="20% - 强调文字颜色 3 2 4 3" xfId="1588"/>
    <cellStyle name="20% - 强调文字颜色 3 2 4 4" xfId="1589"/>
    <cellStyle name="20% - 强调文字颜色 3 2 4_2015财政决算公开" xfId="1590"/>
    <cellStyle name="货币 3 3 4 2" xfId="1591"/>
    <cellStyle name="20% - 强调文字颜色 3 2 5" xfId="1592"/>
    <cellStyle name="20% - 强调文字颜色 3 2 5 2" xfId="1593"/>
    <cellStyle name="20% - 强调文字颜色 3 2 6" xfId="1594"/>
    <cellStyle name="20% - 强调文字颜色 3 2 7" xfId="1595"/>
    <cellStyle name="20% - 强调文字颜色 3 2_2015财政决算公开" xfId="1596"/>
    <cellStyle name="强调文字颜色 2 2 4 2" xfId="1597"/>
    <cellStyle name="20% - 强调文字颜色 3 3" xfId="1598"/>
    <cellStyle name="常规 3 2 6" xfId="1599"/>
    <cellStyle name="强调文字颜色 2 2 4 2 2" xfId="1600"/>
    <cellStyle name="20% - 强调文字颜色 3 3 2" xfId="1601"/>
    <cellStyle name="常规 3 2 6 2" xfId="1602"/>
    <cellStyle name="20% - 强调文字颜色 3 3 2 2" xfId="1603"/>
    <cellStyle name="百分比 5 2 4" xfId="1604"/>
    <cellStyle name="常规 2 3 6 4" xfId="1605"/>
    <cellStyle name="20% - 强调文字颜色 3 3 2 2 2" xfId="1606"/>
    <cellStyle name="常规 2 3 6 4 2" xfId="1607"/>
    <cellStyle name="20% - 强调文字颜色 3 3 2 2 2 2" xfId="1608"/>
    <cellStyle name="20% - 强调文字颜色 3 3 2 2 3" xfId="1609"/>
    <cellStyle name="20% - 强调文字颜色 3 3 2 2_2015财政决算公开" xfId="1610"/>
    <cellStyle name="20% - 强调文字颜色 3 3 2 3" xfId="1611"/>
    <cellStyle name="常规 2 3 6 5" xfId="1612"/>
    <cellStyle name="20% - 强调文字颜色 3 3 2 3 2" xfId="1613"/>
    <cellStyle name="20% - 强调文字颜色 3 3 2 4" xfId="1614"/>
    <cellStyle name="20% - 强调文字颜色 3 3 2_2015财政决算公开" xfId="1615"/>
    <cellStyle name="常规 3 2 2" xfId="1616"/>
    <cellStyle name="20% - 强调文字颜色 3 3 3" xfId="1617"/>
    <cellStyle name="20% - 强调文字颜色 3 3 3 2" xfId="1618"/>
    <cellStyle name="20% - 强调文字颜色 3 3 3 2 2" xfId="1619"/>
    <cellStyle name="20% - 强调文字颜色 3 3 3_2015财政决算公开" xfId="1620"/>
    <cellStyle name="差 3 3 2 2" xfId="1621"/>
    <cellStyle name="20% - 强调文字颜色 3 3 4" xfId="1622"/>
    <cellStyle name="20% - 强调文字颜色 4 2 2 2" xfId="1623"/>
    <cellStyle name="20% - 强调文字颜色 3 3 4 2" xfId="1624"/>
    <cellStyle name="20% - 强调文字颜色 4 2 2 2 2" xfId="1625"/>
    <cellStyle name="20% - 强调文字颜色 3 3 5" xfId="1626"/>
    <cellStyle name="20% - 强调文字颜色 4 2 2 3" xfId="1627"/>
    <cellStyle name="20% - 强调文字颜色 3 3_2015财政决算公开" xfId="1628"/>
    <cellStyle name="20% - 强调文字颜色 3 4 2" xfId="1629"/>
    <cellStyle name="20% - 强调文字颜色 3 4 2 2" xfId="1630"/>
    <cellStyle name="百分比 6 2 4" xfId="1631"/>
    <cellStyle name="常规 2 4 6 4" xfId="1632"/>
    <cellStyle name="20% - 强调文字颜色 3 4 2 2 2" xfId="1633"/>
    <cellStyle name="常规 2 4 6 4 2" xfId="1634"/>
    <cellStyle name="20% - 强调文字颜色 3 4 2 3" xfId="1635"/>
    <cellStyle name="常规 2 4 6 5" xfId="1636"/>
    <cellStyle name="常规 2 5 2" xfId="1637"/>
    <cellStyle name="20% - 强调文字颜色 3 4 2_2015财政决算公开" xfId="1638"/>
    <cellStyle name="常规 48" xfId="1639"/>
    <cellStyle name="常规 53" xfId="1640"/>
    <cellStyle name="20% - 强调文字颜色 3 4 3" xfId="1641"/>
    <cellStyle name="20% - 强调文字颜色 3 4 3 2" xfId="1642"/>
    <cellStyle name="20% - 强调文字颜色 3 4 4" xfId="1643"/>
    <cellStyle name="20% - 强调文字颜色 4 2 3 2" xfId="1644"/>
    <cellStyle name="20% - 强调文字颜色 3 4_2015财政决算公开" xfId="1645"/>
    <cellStyle name="20% - 强调文字颜色 3 5" xfId="1646"/>
    <cellStyle name="常规 3 2 8" xfId="1647"/>
    <cellStyle name="20% - 强调文字颜色 3 5 2" xfId="1648"/>
    <cellStyle name="常规 3 2 8 2" xfId="1649"/>
    <cellStyle name="20% - 强调文字颜色 3 5 2 2" xfId="1650"/>
    <cellStyle name="百分比 7 2 4" xfId="1651"/>
    <cellStyle name="20% - 强调文字颜色 3 5 2 2 2" xfId="1652"/>
    <cellStyle name="警告文本 3 2 3" xfId="1653"/>
    <cellStyle name="20% - 强调文字颜色 3 5 2 3" xfId="1654"/>
    <cellStyle name="常规 3 5 2" xfId="1655"/>
    <cellStyle name="20% - 强调文字颜色 3 5 2_2015财政决算公开" xfId="1656"/>
    <cellStyle name="20% - 强调文字颜色 3 5 3" xfId="1657"/>
    <cellStyle name="20% - 强调文字颜色 3 5 3 2" xfId="1658"/>
    <cellStyle name="20% - 强调文字颜色 3 5 4" xfId="1659"/>
    <cellStyle name="20% - 强调文字颜色 4 2 4 2" xfId="1660"/>
    <cellStyle name="20% - 强调文字颜色 3 6 2 2" xfId="1661"/>
    <cellStyle name="常规 7 3" xfId="1662"/>
    <cellStyle name="20% - 强调文字颜色 3 6 3" xfId="1663"/>
    <cellStyle name="60% - 强调文字颜色 1 3 2 2" xfId="1664"/>
    <cellStyle name="20% - 强调文字颜色 3 6_2015财政决算公开" xfId="1665"/>
    <cellStyle name="20% - 强调文字颜色 4 2" xfId="1666"/>
    <cellStyle name="标题 5 3 2 2" xfId="1667"/>
    <cellStyle name="常规 3 3 5" xfId="1668"/>
    <cellStyle name="好 3 2 2 3" xfId="1669"/>
    <cellStyle name="20% - 强调文字颜色 4 2 2" xfId="1670"/>
    <cellStyle name="标题 5 3 2 2 2" xfId="1671"/>
    <cellStyle name="20% - 强调文字颜色 4 2 2 2 3" xfId="1672"/>
    <cellStyle name="20% - 强调文字颜色 4 2 2 2_2015财政决算公开" xfId="1673"/>
    <cellStyle name="20% - 强调文字颜色 4 2 2 3 2" xfId="1674"/>
    <cellStyle name="20% - 强调文字颜色 4 2 2 4" xfId="1675"/>
    <cellStyle name="20% - 强调文字颜色 4 2 2_2015财政决算公开" xfId="1676"/>
    <cellStyle name="20% - 强调文字颜色 4 2 3" xfId="1677"/>
    <cellStyle name="20% - 强调文字颜色 4 2 3 2 2" xfId="1678"/>
    <cellStyle name="20% - 强调文字颜色 4 2 3 2 3" xfId="1679"/>
    <cellStyle name="常规 2 7 2" xfId="1680"/>
    <cellStyle name="20% - 强调文字颜色 4 2 3 3" xfId="1681"/>
    <cellStyle name="20% - 强调文字颜色 4 2 3 3 2" xfId="1682"/>
    <cellStyle name="20% - 强调文字颜色 4 2 3 4" xfId="1683"/>
    <cellStyle name="20% - 强调文字颜色 4 2 3 5" xfId="1684"/>
    <cellStyle name="汇总 3 2 2 2" xfId="1685"/>
    <cellStyle name="20% - 强调文字颜色 4 2 3_2015财政决算公开" xfId="1686"/>
    <cellStyle name="20% - 强调文字颜色 4 2 4" xfId="1687"/>
    <cellStyle name="20% - 强调文字颜色 4 2 4 2 2" xfId="1688"/>
    <cellStyle name="20% - 强调文字颜色 4 2 4 3" xfId="1689"/>
    <cellStyle name="20% - 强调文字颜色 4 2 4 4" xfId="1690"/>
    <cellStyle name="20% - 强调文字颜色 4 2 4_2015财政决算公开" xfId="1691"/>
    <cellStyle name="标题 3 2 3 2" xfId="1692"/>
    <cellStyle name="好 6 2" xfId="1693"/>
    <cellStyle name="20% - 强调文字颜色 4 2 5" xfId="1694"/>
    <cellStyle name="20% - 强调文字颜色 4 2 5 2" xfId="1695"/>
    <cellStyle name="60% - 强调文字颜色 1 3 2 3" xfId="1696"/>
    <cellStyle name="20% - 强调文字颜色 4 2 6" xfId="1697"/>
    <cellStyle name="20% - 强调文字颜色 4 2 7" xfId="1698"/>
    <cellStyle name="常规 10 3 2" xfId="1699"/>
    <cellStyle name="20% - 强调文字颜色 4 2_2015财政决算公开" xfId="1700"/>
    <cellStyle name="常规 2 5 2 4" xfId="1701"/>
    <cellStyle name="40% - 强调文字颜色 4 5 3 2" xfId="1702"/>
    <cellStyle name="检查单元格 8" xfId="1703"/>
    <cellStyle name="强调文字颜色 2 2 5 2" xfId="1704"/>
    <cellStyle name="20% - 强调文字颜色 4 3" xfId="1705"/>
    <cellStyle name="标题 5 3 2 3" xfId="1706"/>
    <cellStyle name="20% - 强调文字颜色 4 3 2" xfId="1707"/>
    <cellStyle name="20% - 强调文字颜色 4 3 2 2" xfId="1708"/>
    <cellStyle name="20% - 强调文字颜色 4 3 4" xfId="1709"/>
    <cellStyle name="20% - 强调文字颜色 4 3 2 2 2" xfId="1710"/>
    <cellStyle name="20% - 强调文字颜色 4 3 4 2" xfId="1711"/>
    <cellStyle name="20% - 强调文字颜色 4 5 4" xfId="1712"/>
    <cellStyle name="20% - 强调文字颜色 4 3 2 2 2 2" xfId="1713"/>
    <cellStyle name="20% - 强调文字颜色 6 5 4" xfId="1714"/>
    <cellStyle name="20% - 强调文字颜色 4 3 2 2 3" xfId="1715"/>
    <cellStyle name="20% - 强调文字颜色 4 3 2 2_2015财政决算公开" xfId="1716"/>
    <cellStyle name="20% - 强调文字颜色 4 3 2 3" xfId="1717"/>
    <cellStyle name="20% - 强调文字颜色 4 3 5" xfId="1718"/>
    <cellStyle name="20% - 强调文字颜色 4 3 2 4" xfId="1719"/>
    <cellStyle name="20% - 强调文字颜色 4 3 3" xfId="1720"/>
    <cellStyle name="20% - 强调文字颜色 4 3 3 2" xfId="1721"/>
    <cellStyle name="20% - 强调文字颜色 4 4 4" xfId="1722"/>
    <cellStyle name="20% - 强调文字颜色 4 3 3 2 2" xfId="1723"/>
    <cellStyle name="20% - 强调文字颜色 5 5 4" xfId="1724"/>
    <cellStyle name="20% - 强调文字颜色 4 3 3 3" xfId="1725"/>
    <cellStyle name="20% - 强调文字颜色 4 3 3_2015财政决算公开" xfId="1726"/>
    <cellStyle name="40% - 强调文字颜色 5 3 2" xfId="1727"/>
    <cellStyle name="好 2 4 2" xfId="1728"/>
    <cellStyle name="20% - 强调文字颜色 4 3_2015财政决算公开" xfId="1729"/>
    <cellStyle name="常规 44 2" xfId="1730"/>
    <cellStyle name="货币 2" xfId="1731"/>
    <cellStyle name="20% - 强调文字颜色 4 4 2" xfId="1732"/>
    <cellStyle name="20% - 强调文字颜色 4 4 2 2" xfId="1733"/>
    <cellStyle name="20% - 强调文字颜色 5 3 4" xfId="1734"/>
    <cellStyle name="20% - 强调文字颜色 4 4 2 2 2" xfId="1735"/>
    <cellStyle name="20% - 强调文字颜色 5 3 4 2" xfId="1736"/>
    <cellStyle name="20% - 强调文字颜色 4 4 2 3" xfId="1737"/>
    <cellStyle name="20% - 强调文字颜色 5 3 5" xfId="1738"/>
    <cellStyle name="20% - 强调文字颜色 4 4 2_2015财政决算公开" xfId="1739"/>
    <cellStyle name="20% - 强调文字颜色 4 4 3" xfId="1740"/>
    <cellStyle name="20% - 强调文字颜色 4 4 3 2" xfId="1741"/>
    <cellStyle name="20% - 强调文字颜色 5 4 4" xfId="1742"/>
    <cellStyle name="20% - 强调文字颜色 4 4_2015财政决算公开" xfId="1743"/>
    <cellStyle name="20% - 强调文字颜色 4 5" xfId="1744"/>
    <cellStyle name="标题 5 2 2 2 2 2" xfId="1745"/>
    <cellStyle name="常规 2 3 5 2 2" xfId="1746"/>
    <cellStyle name="20% - 强调文字颜色 4 5 2" xfId="1747"/>
    <cellStyle name="20% - 强调文字颜色 4 5 2 2" xfId="1748"/>
    <cellStyle name="20% - 强调文字颜色 6 3 4" xfId="1749"/>
    <cellStyle name="20% - 强调文字颜色 4 5 2 2 2" xfId="1750"/>
    <cellStyle name="20% - 强调文字颜色 6 3 4 2" xfId="1751"/>
    <cellStyle name="20% - 强调文字颜色 4 5 2_2015财政决算公开" xfId="1752"/>
    <cellStyle name="20% - 强调文字颜色 4 5 3" xfId="1753"/>
    <cellStyle name="20% - 强调文字颜色 4 5 3 2" xfId="1754"/>
    <cellStyle name="20% - 强调文字颜色 6 4 4" xfId="1755"/>
    <cellStyle name="20% - 强调文字颜色 4 5_2015财政决算公开" xfId="1756"/>
    <cellStyle name="货币 3 4 3 2" xfId="1757"/>
    <cellStyle name="20% - 强调文字颜色 4 6 2 2" xfId="1758"/>
    <cellStyle name="20% - 强调文字颜色 4 6 3" xfId="1759"/>
    <cellStyle name="60% - 强调文字颜色 1 4 2 2" xfId="1760"/>
    <cellStyle name="20% - 强调文字颜色 4 6_2015财政决算公开" xfId="1761"/>
    <cellStyle name="20% - 强调文字颜色 4 7" xfId="1762"/>
    <cellStyle name="20% - 强调文字颜色 4 7 2" xfId="1763"/>
    <cellStyle name="20% - 强调文字颜色 4 8" xfId="1764"/>
    <cellStyle name="20% - 强调文字颜色 4 9" xfId="1765"/>
    <cellStyle name="20% - 强调文字颜色 5 2" xfId="1766"/>
    <cellStyle name="标题 5 3 3 2" xfId="1767"/>
    <cellStyle name="常规 3 4 5" xfId="1768"/>
    <cellStyle name="20% - 强调文字颜色 5 2 2" xfId="1769"/>
    <cellStyle name="40% - 强调文字颜色 6 2 7" xfId="1770"/>
    <cellStyle name="20% - 强调文字颜色 5 2 2 2" xfId="1771"/>
    <cellStyle name="40% - 强调文字颜色 2 7" xfId="1772"/>
    <cellStyle name="常规 4 2 6 4" xfId="1773"/>
    <cellStyle name="20% - 强调文字颜色 5 2 2 2 2" xfId="1774"/>
    <cellStyle name="40% - 强调文字颜色 1 2 3 5" xfId="1775"/>
    <cellStyle name="40% - 强调文字颜色 2 7 2" xfId="1776"/>
    <cellStyle name="常规 4 2 6 4 2" xfId="1777"/>
    <cellStyle name="20% - 强调文字颜色 5 2 2 2 3" xfId="1778"/>
    <cellStyle name="20% - 强调文字颜色 5 2 2 2_2015财政决算公开" xfId="1779"/>
    <cellStyle name="20% - 强调文字颜色 5 2 2 3" xfId="1780"/>
    <cellStyle name="40% - 强调文字颜色 2 8" xfId="1781"/>
    <cellStyle name="常规 4 2 6 5" xfId="1782"/>
    <cellStyle name="货币 5 2 2" xfId="1783"/>
    <cellStyle name="20% - 强调文字颜色 5 2 2 3 2" xfId="1784"/>
    <cellStyle name="标题 1 3" xfId="1785"/>
    <cellStyle name="20% - 强调文字颜色 5 2 2 4" xfId="1786"/>
    <cellStyle name="20% - 强调文字颜色 5 2 2_2015财政决算公开" xfId="1787"/>
    <cellStyle name="20% - 强调文字颜色 5 2 3" xfId="1788"/>
    <cellStyle name="20% - 强调文字颜色 5 2 3 2" xfId="1789"/>
    <cellStyle name="40% - 强调文字颜色 3 7" xfId="1790"/>
    <cellStyle name="20% - 强调文字颜色 5 2 3 3" xfId="1791"/>
    <cellStyle name="40% - 强调文字颜色 3 8" xfId="1792"/>
    <cellStyle name="货币 5 3 2" xfId="1793"/>
    <cellStyle name="20% - 强调文字颜色 5 2 3_2015财政决算公开" xfId="1794"/>
    <cellStyle name="20% - 强调文字颜色 5 2 4" xfId="1795"/>
    <cellStyle name="20% - 强调文字颜色 5 2 4 2" xfId="1796"/>
    <cellStyle name="40% - 强调文字颜色 4 7" xfId="1797"/>
    <cellStyle name="20% - 强调文字颜色 5 2 5" xfId="1798"/>
    <cellStyle name="20% - 强调文字颜色 5 2_2015财政决算公开" xfId="1799"/>
    <cellStyle name="20% - 强调文字颜色 5 3" xfId="1800"/>
    <cellStyle name="20% - 强调文字颜色 5 3 2" xfId="1801"/>
    <cellStyle name="货币 2 2 6 5" xfId="1802"/>
    <cellStyle name="20% - 强调文字颜色 5 3 2 2" xfId="1803"/>
    <cellStyle name="20% - 强调文字颜色 5 3 2 2 2" xfId="1804"/>
    <cellStyle name="20% - 强调文字颜色 5 3 2 2 2 2" xfId="1805"/>
    <cellStyle name="常规 3 7 3" xfId="1806"/>
    <cellStyle name="20% - 强调文字颜色 5 3 2 2 3" xfId="1807"/>
    <cellStyle name="20% - 强调文字颜色 5 3 2 2_2015财政决算公开" xfId="1808"/>
    <cellStyle name="60% - 强调文字颜色 1 9" xfId="1809"/>
    <cellStyle name="20% - 强调文字颜色 5 3 2 3" xfId="1810"/>
    <cellStyle name="20% - 强调文字颜色 5 3 2 3 2" xfId="1811"/>
    <cellStyle name="20% - 强调文字颜色 5 3 2 4" xfId="1812"/>
    <cellStyle name="20% - 强调文字颜色 5 3 2_2015财政决算公开" xfId="1813"/>
    <cellStyle name="20% - 强调文字颜色 5 3 3" xfId="1814"/>
    <cellStyle name="20% - 强调文字颜色 5 3 3 2" xfId="1815"/>
    <cellStyle name="20% - 强调文字颜色 5 3 3 2 2" xfId="1816"/>
    <cellStyle name="20% - 强调文字颜色 5 3 3 3" xfId="1817"/>
    <cellStyle name="20% - 强调文字颜色 5 3_2015财政决算公开" xfId="1818"/>
    <cellStyle name="Percent_laroux" xfId="1819"/>
    <cellStyle name="常规 3 4" xfId="1820"/>
    <cellStyle name="20% - 强调文字颜色 5 4" xfId="1821"/>
    <cellStyle name="20% - 强调文字颜色 5 4 2" xfId="1822"/>
    <cellStyle name="20% - 强调文字颜色 5 4 2 2" xfId="1823"/>
    <cellStyle name="20% - 强调文字颜色 5 4 2 2 2" xfId="1824"/>
    <cellStyle name="40% - 强调文字颜色 3 2 3 5" xfId="1825"/>
    <cellStyle name="20% - 强调文字颜色 5 4 2 3" xfId="1826"/>
    <cellStyle name="20% - 强调文字颜色 5 4 2_2015财政决算公开" xfId="1827"/>
    <cellStyle name="20% - 强调文字颜色 5 4 3" xfId="1828"/>
    <cellStyle name="20% - 强调文字颜色 5 4 3 2" xfId="1829"/>
    <cellStyle name="20% - 强调文字颜色 5 5" xfId="1830"/>
    <cellStyle name="常规 2 3 5 3 2" xfId="1831"/>
    <cellStyle name="20% - 强调文字颜色 5 5 2" xfId="1832"/>
    <cellStyle name="20% - 强调文字颜色 5 5 2 2" xfId="1833"/>
    <cellStyle name="20% - 强调文字颜色 5 5 2 3" xfId="1834"/>
    <cellStyle name="20% - 强调文字颜色 5 5 2_2015财政决算公开" xfId="1835"/>
    <cellStyle name="20% - 强调文字颜色 5 5 3" xfId="1836"/>
    <cellStyle name="20% - 强调文字颜色 5 5 3 2" xfId="1837"/>
    <cellStyle name="20% - 强调文字颜色 5 5_2015财政决算公开" xfId="1838"/>
    <cellStyle name="20% - 强调文字颜色 6 2 2 2" xfId="1839"/>
    <cellStyle name="20% - 强调文字颜色 5 6 2" xfId="1840"/>
    <cellStyle name="60% - 强调文字颜色 6 3 2 2 2 2" xfId="1841"/>
    <cellStyle name="20% - 强调文字颜色 5 6 2 2" xfId="1842"/>
    <cellStyle name="表标题 5" xfId="1843"/>
    <cellStyle name="20% - 强调文字颜色 5 6_2015财政决算公开" xfId="1844"/>
    <cellStyle name="20% - 强调文字颜色 5 7" xfId="1845"/>
    <cellStyle name="60% - 强调文字颜色 6 3 2 2 3" xfId="1846"/>
    <cellStyle name="20% - 强调文字颜色 5 7 2" xfId="1847"/>
    <cellStyle name="20% - 强调文字颜色 6 2 2 2_2015财政决算公开" xfId="1848"/>
    <cellStyle name="20% - 强调文字颜色 5 8" xfId="1849"/>
    <cellStyle name="20% - 强调文字颜色 6 2" xfId="1850"/>
    <cellStyle name="常规 3 5 5" xfId="1851"/>
    <cellStyle name="20% - 强调文字颜色 6 2 2" xfId="1852"/>
    <cellStyle name="20% - 强调文字颜色 6 2 2 2 2" xfId="1853"/>
    <cellStyle name="20% - 强调文字颜色 6 2 2 2 2 2" xfId="1854"/>
    <cellStyle name="百分比 4 5" xfId="1855"/>
    <cellStyle name="常规 2 2 9" xfId="1856"/>
    <cellStyle name="20% - 强调文字颜色 6 2 2 2 3" xfId="1857"/>
    <cellStyle name="20% - 强调文字颜色 6 2 2 3" xfId="1858"/>
    <cellStyle name="20% - 强调文字颜色 6 2 2 4" xfId="1859"/>
    <cellStyle name="20% - 强调文字颜色 6 2 3" xfId="1860"/>
    <cellStyle name="20% - 强调文字颜色 6 2 3 2" xfId="1861"/>
    <cellStyle name="20% - 强调文字颜色 6 2 3 2 2" xfId="1862"/>
    <cellStyle name="20% - 强调文字颜色 6 2 3 3" xfId="1863"/>
    <cellStyle name="20% - 强调文字颜色 6 2 4" xfId="1864"/>
    <cellStyle name="20% - 强调文字颜色 6 2 4 2" xfId="1865"/>
    <cellStyle name="20% - 强调文字颜色 6 2 5" xfId="1866"/>
    <cellStyle name="20% - 强调文字颜色 6 2_2015财政决算公开" xfId="1867"/>
    <cellStyle name="20% - 强调文字颜色 6 3" xfId="1868"/>
    <cellStyle name="20% - 强调文字颜色 6 3 2" xfId="1869"/>
    <cellStyle name="常规 14 7" xfId="1870"/>
    <cellStyle name="20% - 强调文字颜色 6 3 2 2" xfId="1871"/>
    <cellStyle name="20% - 强调文字颜色 6 3 2 2 2" xfId="1872"/>
    <cellStyle name="20% - 强调文字颜色 6 3 2 2 3" xfId="1873"/>
    <cellStyle name="20% - 强调文字颜色 6 3 2 2_2015财政决算公开" xfId="1874"/>
    <cellStyle name="20% - 强调文字颜色 6 3 2 3" xfId="1875"/>
    <cellStyle name="20% - 强调文字颜色 6 6_2015财政决算公开" xfId="1876"/>
    <cellStyle name="20% - 强调文字颜色 6 3 2 4" xfId="1877"/>
    <cellStyle name="20% - 强调文字颜色 6 3 2_2015财政决算公开" xfId="1878"/>
    <cellStyle name="20% - 强调文字颜色 6 3 3" xfId="1879"/>
    <cellStyle name="no dec" xfId="1880"/>
    <cellStyle name="20% - 强调文字颜色 6 3 3 2" xfId="1881"/>
    <cellStyle name="no dec 2" xfId="1882"/>
    <cellStyle name="20% - 强调文字颜色 6 3 3 2 2" xfId="1883"/>
    <cellStyle name="20% - 强调文字颜色 6 3 3 3" xfId="1884"/>
    <cellStyle name="20% - 强调文字颜色 6 3 3_2015财政决算公开" xfId="1885"/>
    <cellStyle name="汇总 2 3 2 2" xfId="1886"/>
    <cellStyle name="货币 2 2 2 3 2" xfId="1887"/>
    <cellStyle name="20% - 强调文字颜色 6 3_2015财政决算公开" xfId="1888"/>
    <cellStyle name="20% - 强调文字颜色 6 4" xfId="1889"/>
    <cellStyle name="20% - 强调文字颜色 6 4 2" xfId="1890"/>
    <cellStyle name="20% - 强调文字颜色 6 4 2 2 2" xfId="1891"/>
    <cellStyle name="20% - 强调文字颜色 6 4 2 3" xfId="1892"/>
    <cellStyle name="60% - 着色 4 2" xfId="1893"/>
    <cellStyle name="20% - 强调文字颜色 6 4 2_2015财政决算公开" xfId="1894"/>
    <cellStyle name="20% - 强调文字颜色 6 4 3" xfId="1895"/>
    <cellStyle name="20% - 强调文字颜色 6 4 3 2" xfId="1896"/>
    <cellStyle name="20% - 强调文字颜色 6 4_2015财政决算公开" xfId="1897"/>
    <cellStyle name="20% - 强调文字颜色 6 5" xfId="1898"/>
    <cellStyle name="20% - 强调文字颜色 6 5 2" xfId="1899"/>
    <cellStyle name="20% - 强调文字颜色 6 5 2 2" xfId="1900"/>
    <cellStyle name="20% - 强调文字颜色 6 5 2 2 2" xfId="1901"/>
    <cellStyle name="20% - 强调文字颜色 6 5 2 3" xfId="1902"/>
    <cellStyle name="20% - 强调文字颜色 6 5 2_2015财政决算公开" xfId="1903"/>
    <cellStyle name="40% - 强调文字颜色 1 3 2 3" xfId="1904"/>
    <cellStyle name="20% - 强调文字颜色 6 5 3" xfId="1905"/>
    <cellStyle name="20% - 强调文字颜色 6 5 3 2" xfId="1906"/>
    <cellStyle name="20% - 强调文字颜色 6 6 2" xfId="1907"/>
    <cellStyle name="20% - 强调文字颜色 6 6 2 2" xfId="1908"/>
    <cellStyle name="20% - 强调文字颜色 6 7" xfId="1909"/>
    <cellStyle name="40% - 强调文字颜色 3 4 2 2" xfId="1910"/>
    <cellStyle name="20% - 强调文字颜色 6 7 2" xfId="1911"/>
    <cellStyle name="40% - 强调文字颜色 3 4 2 2 2" xfId="1912"/>
    <cellStyle name="20% - 强调文字颜色 6 8" xfId="1913"/>
    <cellStyle name="40% - 强调文字颜色 3 4 2 3" xfId="1914"/>
    <cellStyle name="20% - 着色 1" xfId="1915"/>
    <cellStyle name="计算 3" xfId="1916"/>
    <cellStyle name="20% - 着色 1 2" xfId="1917"/>
    <cellStyle name="标题 2 2_2015财政决算公开" xfId="1918"/>
    <cellStyle name="计算 3 2" xfId="1919"/>
    <cellStyle name="20% - 着色 2" xfId="1920"/>
    <cellStyle name="计算 4" xfId="1921"/>
    <cellStyle name="20% - 着色 2 2" xfId="1922"/>
    <cellStyle name="计算 4 2" xfId="1923"/>
    <cellStyle name="20% - 着色 3" xfId="1924"/>
    <cellStyle name="60% - 强调文字颜色 3 2 3 2 2" xfId="1925"/>
    <cellStyle name="超级链接 4 2" xfId="1926"/>
    <cellStyle name="计算 5" xfId="1927"/>
    <cellStyle name="20% - 着色 3 2" xfId="1928"/>
    <cellStyle name="60% - 强调文字颜色 3 2 3 2 2 2" xfId="1929"/>
    <cellStyle name="计算 5 2" xfId="1930"/>
    <cellStyle name="20% - 着色 4 2" xfId="1931"/>
    <cellStyle name="Currency1" xfId="1932"/>
    <cellStyle name="计算 6 2" xfId="1933"/>
    <cellStyle name="20% - 着色 5 2" xfId="1934"/>
    <cellStyle name="计算 7 2" xfId="1935"/>
    <cellStyle name="20% - 着色 6" xfId="1936"/>
    <cellStyle name="计算 8" xfId="1937"/>
    <cellStyle name="20% - 着色 6 2" xfId="1938"/>
    <cellStyle name="40% - 强调文字颜色 1 2" xfId="1939"/>
    <cellStyle name="40% - 强调文字颜色 1 2 2" xfId="1940"/>
    <cellStyle name="60% - 强调文字颜色 2 2 7" xfId="1941"/>
    <cellStyle name="货币 3 6 3" xfId="1942"/>
    <cellStyle name="40% - 强调文字颜色 1 2 2 2" xfId="1943"/>
    <cellStyle name="货币 3 6 3 2" xfId="1944"/>
    <cellStyle name="40% - 强调文字颜色 1 2 2 2 2" xfId="1945"/>
    <cellStyle name="汇总 2 4" xfId="1946"/>
    <cellStyle name="40% - 强调文字颜色 1 2 2 2 2 2" xfId="1947"/>
    <cellStyle name="汇总 2 4 2" xfId="1948"/>
    <cellStyle name="货币 2 2 3 3" xfId="1949"/>
    <cellStyle name="链接单元格 2 2 3" xfId="1950"/>
    <cellStyle name="40% - 强调文字颜色 1 2 2 2 3" xfId="1951"/>
    <cellStyle name="汇总 2 5" xfId="1952"/>
    <cellStyle name="40% - 强调文字颜色 1 2 2 2_2015财政决算公开" xfId="1953"/>
    <cellStyle name="标题 4 2 3 4" xfId="1954"/>
    <cellStyle name="40% - 强调文字颜色 1 2 2 3" xfId="1955"/>
    <cellStyle name="40% - 强调文字颜色 1 2 2 3 2" xfId="1956"/>
    <cellStyle name="汇总 3 4" xfId="1957"/>
    <cellStyle name="40% - 强调文字颜色 1 2 2 4" xfId="1958"/>
    <cellStyle name="40% - 强调文字颜色 1 2 2_2015财政决算公开" xfId="1959"/>
    <cellStyle name="40% - 强调文字颜色 1 2 3" xfId="1960"/>
    <cellStyle name="货币 3 6 4" xfId="1961"/>
    <cellStyle name="40% - 强调文字颜色 1 2 3 2" xfId="1962"/>
    <cellStyle name="货币 3 6 4 2" xfId="1963"/>
    <cellStyle name="40% - 强调文字颜色 1 2 3 2 2" xfId="1964"/>
    <cellStyle name="40% - 强调文字颜色 1 2 3 2 2 2" xfId="1965"/>
    <cellStyle name="货币 3 2 3 3" xfId="1966"/>
    <cellStyle name="40% - 强调文字颜色 1 2 3 2 3" xfId="1967"/>
    <cellStyle name="40% - 强调文字颜色 1 2 3 2_2015财政决算公开" xfId="1968"/>
    <cellStyle name="40% - 强调文字颜色 1 2 3 3" xfId="1969"/>
    <cellStyle name="40% - 强调文字颜色 1 2 3 4" xfId="1970"/>
    <cellStyle name="40% - 强调文字颜色 1 2 3_2015财政决算公开" xfId="1971"/>
    <cellStyle name="40% - 强调文字颜色 1 2 4" xfId="1972"/>
    <cellStyle name="货币 3 6 5" xfId="1973"/>
    <cellStyle name="40% - 强调文字颜色 1 2 4 2" xfId="1974"/>
    <cellStyle name="40% - 强调文字颜色 1 2 4 2 2" xfId="1975"/>
    <cellStyle name="40% - 强调文字颜色 1 2 4 3" xfId="1976"/>
    <cellStyle name="40% - 强调文字颜色 1 2 4 4" xfId="1977"/>
    <cellStyle name="标题 1 2" xfId="1978"/>
    <cellStyle name="千位分隔 4 3 3" xfId="1979"/>
    <cellStyle name="40% - 强调文字颜色 1 2 4_2015财政决算公开" xfId="1980"/>
    <cellStyle name="40% - 强调文字颜色 1 2 5" xfId="1981"/>
    <cellStyle name="40% - 强调文字颜色 1 2 5 2" xfId="1982"/>
    <cellStyle name="40% - 强调文字颜色 1 2 7" xfId="1983"/>
    <cellStyle name="40% - 强调文字颜色 1 2_2015财政决算公开" xfId="1984"/>
    <cellStyle name="40% - 强调文字颜色 1 3" xfId="1985"/>
    <cellStyle name="常规 9 2" xfId="1986"/>
    <cellStyle name="40% - 强调文字颜色 1 3 2" xfId="1987"/>
    <cellStyle name="常规 9 2 2" xfId="1988"/>
    <cellStyle name="40% - 强调文字颜色 1 3 2 2" xfId="1989"/>
    <cellStyle name="常规 9 2 2 2" xfId="1990"/>
    <cellStyle name="40% - 强调文字颜色 1 3 2 2 2" xfId="1991"/>
    <cellStyle name="40% - 强调文字颜色 1 3 2 2 2 2" xfId="1992"/>
    <cellStyle name="40% - 强调文字颜色 1 3 2 2 3" xfId="1993"/>
    <cellStyle name="40% - 强调文字颜色 1 3 2 2_2015财政决算公开" xfId="1994"/>
    <cellStyle name="40% - 强调文字颜色 1 3 2 3 2" xfId="1995"/>
    <cellStyle name="40% - 强调文字颜色 1 3 2 4" xfId="1996"/>
    <cellStyle name="40% - 强调文字颜色 1 3 2_2015财政决算公开" xfId="1997"/>
    <cellStyle name="40% - 强调文字颜色 1 3 3" xfId="1998"/>
    <cellStyle name="常规 9 2 3" xfId="1999"/>
    <cellStyle name="40% - 强调文字颜色 1 3 3 2" xfId="2000"/>
    <cellStyle name="40% - 强调文字颜色 1 3 3 2 2" xfId="2001"/>
    <cellStyle name="40% - 强调文字颜色 1 3 3 3" xfId="2002"/>
    <cellStyle name="40% - 强调文字颜色 1 3 3_2015财政决算公开" xfId="2003"/>
    <cellStyle name="40% - 强调文字颜色 1 3 4" xfId="2004"/>
    <cellStyle name="常规 10 2_2015财政决算公开" xfId="2005"/>
    <cellStyle name="40% - 强调文字颜色 1 3 4 2" xfId="2006"/>
    <cellStyle name="计算 9" xfId="2007"/>
    <cellStyle name="40% - 强调文字颜色 1 3 5" xfId="2008"/>
    <cellStyle name="40% - 强调文字颜色 1 3_2015财政决算公开" xfId="2009"/>
    <cellStyle name="常规 2 4 2 5" xfId="2010"/>
    <cellStyle name="40% - 强调文字颜色 1 4" xfId="2011"/>
    <cellStyle name="60% - 强调文字颜色 1 3 2 3 2" xfId="2012"/>
    <cellStyle name="常规 9 3" xfId="2013"/>
    <cellStyle name="40% - 强调文字颜色 1 4 2" xfId="2014"/>
    <cellStyle name="常规 9 3 2" xfId="2015"/>
    <cellStyle name="40% - 强调文字颜色 1 4 2 2" xfId="2016"/>
    <cellStyle name="40% - 强调文字颜色 1 4 2 2 2" xfId="2017"/>
    <cellStyle name="40% - 强调文字颜色 1 4 2 3" xfId="2018"/>
    <cellStyle name="40% - 强调文字颜色 1 4 2_2015财政决算公开" xfId="2019"/>
    <cellStyle name="40% - 强调文字颜色 1 4 3" xfId="2020"/>
    <cellStyle name="40% - 强调文字颜色 1 4 3 2" xfId="2021"/>
    <cellStyle name="40% - 强调文字颜色 1 5" xfId="2022"/>
    <cellStyle name="常规 4 2 5 2" xfId="2023"/>
    <cellStyle name="40% - 强调文字颜色 6 2 4_2015财政决算公开" xfId="2024"/>
    <cellStyle name="常规 9 4" xfId="2025"/>
    <cellStyle name="40% - 强调文字颜色 1 5 2" xfId="2026"/>
    <cellStyle name="常规 4 2 5 2 2" xfId="2027"/>
    <cellStyle name="40% - 强调文字颜色 1 5 2 2" xfId="2028"/>
    <cellStyle name="40% - 强调文字颜色 1 5 2 2 2" xfId="2029"/>
    <cellStyle name="40% - 强调文字颜色 1 5 2 3" xfId="2030"/>
    <cellStyle name="40% - 强调文字颜色 1 5 2_2015财政决算公开" xfId="2031"/>
    <cellStyle name="常规 3 4 2" xfId="2032"/>
    <cellStyle name="40% - 强调文字颜色 1 5 3 2" xfId="2033"/>
    <cellStyle name="40% - 强调文字颜色 1 5 4" xfId="2034"/>
    <cellStyle name="40% - 强调文字颜色 1 5_2015财政决算公开" xfId="2035"/>
    <cellStyle name="差 2 3" xfId="2036"/>
    <cellStyle name="解释性文本 5 3" xfId="2037"/>
    <cellStyle name="40% - 强调文字颜色 1 6" xfId="2038"/>
    <cellStyle name="常规 4 2 5 3" xfId="2039"/>
    <cellStyle name="常规 9 5" xfId="2040"/>
    <cellStyle name="40% - 强调文字颜色 1 6 2" xfId="2041"/>
    <cellStyle name="常规 4 2 5 3 2" xfId="2042"/>
    <cellStyle name="40% - 强调文字颜色 1 6 2 2" xfId="2043"/>
    <cellStyle name="40% - 强调文字颜色 1 6 3" xfId="2044"/>
    <cellStyle name="40% - 强调文字颜色 1 7" xfId="2045"/>
    <cellStyle name="常规 4 2 5 4" xfId="2046"/>
    <cellStyle name="40% - 强调文字颜色 1 8" xfId="2047"/>
    <cellStyle name="40% - 强调文字颜色 1 9" xfId="2048"/>
    <cellStyle name="40% - 强调文字颜色 2 2" xfId="2049"/>
    <cellStyle name="40% - 强调文字颜色 2 2 2" xfId="2050"/>
    <cellStyle name="60% - 强调文字颜色 2 2 3 5" xfId="2051"/>
    <cellStyle name="60% - 强调文字颜色 3 2 7" xfId="2052"/>
    <cellStyle name="货币 4 6 3" xfId="2053"/>
    <cellStyle name="40% - 强调文字颜色 2 2 2 2" xfId="2054"/>
    <cellStyle name="常规 18_2015财政决算公开" xfId="2055"/>
    <cellStyle name="常规 2 2 3 4 4" xfId="2056"/>
    <cellStyle name="货币 4 6 3 2" xfId="2057"/>
    <cellStyle name="40% - 强调文字颜色 2 2 2 2 2" xfId="2058"/>
    <cellStyle name="常规 2 2 3 4 4 2" xfId="2059"/>
    <cellStyle name="常规 2 4 3" xfId="2060"/>
    <cellStyle name="40% - 强调文字颜色 2 2 2 2 2 2" xfId="2061"/>
    <cellStyle name="常规 2 4 3 2" xfId="2062"/>
    <cellStyle name="40% - 强调文字颜色 2 2 2 2 3" xfId="2063"/>
    <cellStyle name="常规 2 4 4" xfId="2064"/>
    <cellStyle name="40% - 强调文字颜色 2 2 2 2_2015财政决算公开" xfId="2065"/>
    <cellStyle name="40% - 强调文字颜色 2 2 2 3" xfId="2066"/>
    <cellStyle name="标题 1 4 2 2" xfId="2067"/>
    <cellStyle name="常规 2 2 3 4 5" xfId="2068"/>
    <cellStyle name="40% - 强调文字颜色 2 2 2 3 2" xfId="2069"/>
    <cellStyle name="常规 2 5 3" xfId="2070"/>
    <cellStyle name="40% - 强调文字颜色 2 2 2 4" xfId="2071"/>
    <cellStyle name="计算 4 3 2" xfId="2072"/>
    <cellStyle name="40% - 强调文字颜色 2 2 3" xfId="2073"/>
    <cellStyle name="货币 4 6 4" xfId="2074"/>
    <cellStyle name="40% - 强调文字颜色 2 2 3 2" xfId="2075"/>
    <cellStyle name="货币 4 6 4 2" xfId="2076"/>
    <cellStyle name="40% - 强调文字颜色 2 2 3 3" xfId="2077"/>
    <cellStyle name="40% - 强调文字颜色 2 2 3_2015财政决算公开" xfId="2078"/>
    <cellStyle name="标题 5 2 4 2" xfId="2079"/>
    <cellStyle name="常规 2 5 5" xfId="2080"/>
    <cellStyle name="40% - 强调文字颜色 2 2 4" xfId="2081"/>
    <cellStyle name="货币 4 6 5" xfId="2082"/>
    <cellStyle name="40% - 强调文字颜色 2 2 4 2" xfId="2083"/>
    <cellStyle name="40% - 强调文字颜色 2 2 5" xfId="2084"/>
    <cellStyle name="40% - 强调文字颜色 2 3" xfId="2085"/>
    <cellStyle name="40% - 强调文字颜色 2 3 2" xfId="2086"/>
    <cellStyle name="40% - 强调文字颜色 2 3 2 2" xfId="2087"/>
    <cellStyle name="40% - 强调文字颜色 2 3 2 2 2" xfId="2088"/>
    <cellStyle name="40% - 强调文字颜色 2 3 2 2 2 2" xfId="2089"/>
    <cellStyle name="40% - 强调文字颜色 6 7" xfId="2090"/>
    <cellStyle name="60% - 强调文字颜色 2 3 3 3" xfId="2091"/>
    <cellStyle name="60% - 强调文字颜色 4 2 5" xfId="2092"/>
    <cellStyle name="40% - 强调文字颜色 2 3 2 2_2015财政决算公开" xfId="2093"/>
    <cellStyle name="百分比 4 3 3" xfId="2094"/>
    <cellStyle name="常规 2 2 7 3" xfId="2095"/>
    <cellStyle name="汇总 4" xfId="2096"/>
    <cellStyle name="标题 1 5 2 2" xfId="2097"/>
    <cellStyle name="40% - 强调文字颜色 2 3 2 3" xfId="2098"/>
    <cellStyle name="解释性文本 2" xfId="2099"/>
    <cellStyle name="40% - 强调文字颜色 2 3 2 3 2" xfId="2100"/>
    <cellStyle name="解释性文本 2 2" xfId="2101"/>
    <cellStyle name="计算 5 3 2" xfId="2102"/>
    <cellStyle name="40% - 强调文字颜色 2 3 2 4" xfId="2103"/>
    <cellStyle name="解释性文本 3" xfId="2104"/>
    <cellStyle name="40% - 强调文字颜色 2 3 2_2015财政决算公开" xfId="2105"/>
    <cellStyle name="检查单元格 3 4" xfId="2106"/>
    <cellStyle name="40% - 强调文字颜色 2 3 3" xfId="2107"/>
    <cellStyle name="40% - 强调文字颜色 2 3 3 2" xfId="2108"/>
    <cellStyle name="40% - 强调文字颜色 2 3 3 2 2" xfId="2109"/>
    <cellStyle name="40% - 强调文字颜色 2 3 3 3" xfId="2110"/>
    <cellStyle name="40% - 强调文字颜色 2 3 3_2015财政决算公开" xfId="2111"/>
    <cellStyle name="计算 2 2 2 3" xfId="2112"/>
    <cellStyle name="40% - 强调文字颜色 2 3 4" xfId="2113"/>
    <cellStyle name="40% - 强调文字颜色 2 3 4 2" xfId="2114"/>
    <cellStyle name="40% - 强调文字颜色 2 3_2015财政决算公开" xfId="2115"/>
    <cellStyle name="40% - 强调文字颜色 2 3 5" xfId="2116"/>
    <cellStyle name="40% - 强调文字颜色 2 4" xfId="2117"/>
    <cellStyle name="40% - 强调文字颜色 2 4 2" xfId="2118"/>
    <cellStyle name="40% - 强调文字颜色 2 4 2 2" xfId="2119"/>
    <cellStyle name="40% - 强调文字颜色 2 4 2 2 2" xfId="2120"/>
    <cellStyle name="40% - 强调文字颜色 3 3 2 2_2015财政决算公开" xfId="2121"/>
    <cellStyle name="40% - 强调文字颜色 2 4 2 3" xfId="2122"/>
    <cellStyle name="40% - 强调文字颜色 2 4 2_2015财政决算公开" xfId="2123"/>
    <cellStyle name="40% - 强调文字颜色 2 4 3" xfId="2124"/>
    <cellStyle name="40% - 强调文字颜色 2 4 3 2" xfId="2125"/>
    <cellStyle name="40% - 强调文字颜色 2 4 4" xfId="2126"/>
    <cellStyle name="40% - 强调文字颜色 2 4_2015财政决算公开" xfId="2127"/>
    <cellStyle name="40% - 强调文字颜色 2 5" xfId="2128"/>
    <cellStyle name="常规 4 2 6 2" xfId="2129"/>
    <cellStyle name="40% - 强调文字颜色 2 5 2" xfId="2130"/>
    <cellStyle name="常规 4 2 6 2 2" xfId="2131"/>
    <cellStyle name="40% - 强调文字颜色 2 5 2 2 2" xfId="2132"/>
    <cellStyle name="40% - 强调文字颜色 2 5 2 3" xfId="2133"/>
    <cellStyle name="常规 2 4 10" xfId="2134"/>
    <cellStyle name="40% - 强调文字颜色 2 5 3" xfId="2135"/>
    <cellStyle name="40% - 强调文字颜色 2 5 3 2" xfId="2136"/>
    <cellStyle name="40% - 强调文字颜色 2 5 4" xfId="2137"/>
    <cellStyle name="40% - 强调文字颜色 2 5_2015财政决算公开" xfId="2138"/>
    <cellStyle name="货币 4" xfId="2139"/>
    <cellStyle name="40% - 强调文字颜色 2 6" xfId="2140"/>
    <cellStyle name="常规 4 2 6 3" xfId="2141"/>
    <cellStyle name="40% - 强调文字颜色 2 6 2" xfId="2142"/>
    <cellStyle name="常规 4 2 6 3 2" xfId="2143"/>
    <cellStyle name="千分位_97-917" xfId="2144"/>
    <cellStyle name="40% - 强调文字颜色 2 6 2 2" xfId="2145"/>
    <cellStyle name="40% - 强调文字颜色 2 6 3" xfId="2146"/>
    <cellStyle name="40% - 强调文字颜色 2 6_2015财政决算公开" xfId="2147"/>
    <cellStyle name="40% - 强调文字颜色 3 2" xfId="2148"/>
    <cellStyle name="40% - 强调文字颜色 3 3 3 2 2" xfId="2149"/>
    <cellStyle name="常规 26 2 2" xfId="2150"/>
    <cellStyle name="40% - 强调文字颜色 3 2 2" xfId="2151"/>
    <cellStyle name="40% - 强调文字颜色 6 9" xfId="2152"/>
    <cellStyle name="60% - 强调文字颜色 4 2 7" xfId="2153"/>
    <cellStyle name="40% - 强调文字颜色 3 2 2 2" xfId="2154"/>
    <cellStyle name="40% - 强调文字颜色 3 2 2 2 2" xfId="2155"/>
    <cellStyle name="40% - 强调文字颜色 3 4 4" xfId="2156"/>
    <cellStyle name="常规 77" xfId="2157"/>
    <cellStyle name="40% - 强调文字颜色 3 2 2 2 2 2" xfId="2158"/>
    <cellStyle name="40% - 强调文字颜色 3 2 2 2 3" xfId="2159"/>
    <cellStyle name="常规 78" xfId="2160"/>
    <cellStyle name="40% - 强调文字颜色 3 2 2 2_2015财政决算公开" xfId="2161"/>
    <cellStyle name="常规 29 3" xfId="2162"/>
    <cellStyle name="40% - 强调文字颜色 3 2 2 3" xfId="2163"/>
    <cellStyle name="标题 2 4 2 2" xfId="2164"/>
    <cellStyle name="40% - 强调文字颜色 3 2 2 3 2" xfId="2165"/>
    <cellStyle name="40% - 强调文字颜色 3 5 4" xfId="2166"/>
    <cellStyle name="40% - 强调文字颜色 3 2 2 4" xfId="2167"/>
    <cellStyle name="40% - 强调文字颜色 3 2 2_2015财政决算公开" xfId="2168"/>
    <cellStyle name="货币 2 3 2 3 2" xfId="2169"/>
    <cellStyle name="40% - 强调文字颜色 3 2 3" xfId="2170"/>
    <cellStyle name="40% - 强调文字颜色 3 2 3 2" xfId="2171"/>
    <cellStyle name="货币 2 2 10" xfId="2172"/>
    <cellStyle name="40% - 强调文字颜色 3 2 3 2 2" xfId="2173"/>
    <cellStyle name="40% - 强调文字颜色 4 4 4" xfId="2174"/>
    <cellStyle name="40% - 强调文字颜色 3 2 3 2 2 2" xfId="2175"/>
    <cellStyle name="常规 2 4 3 4" xfId="2176"/>
    <cellStyle name="40% - 强调文字颜色 3 2 3 2 3" xfId="2177"/>
    <cellStyle name="40% - 强调文字颜色 3 2 3 2_2015财政决算公开" xfId="2178"/>
    <cellStyle name="40% - 强调文字颜色 3 2 3 3" xfId="2179"/>
    <cellStyle name="百分比 6 2 2 2 2" xfId="2180"/>
    <cellStyle name="40% - 强调文字颜色 3 2 3 3 2" xfId="2181"/>
    <cellStyle name="40% - 强调文字颜色 4 5 4" xfId="2182"/>
    <cellStyle name="常规 2 2 2_2015财政决算公开" xfId="2183"/>
    <cellStyle name="40% - 强调文字颜色 3 2 3 4" xfId="2184"/>
    <cellStyle name="40% - 强调文字颜色 3 2 3_2015财政决算公开" xfId="2185"/>
    <cellStyle name="40% - 强调文字颜色 3 2 4" xfId="2186"/>
    <cellStyle name="40% - 强调文字颜色 3 2 4 2" xfId="2187"/>
    <cellStyle name="40% - 强调文字颜色 3 2 4 2 2" xfId="2188"/>
    <cellStyle name="40% - 强调文字颜色 5 4 4" xfId="2189"/>
    <cellStyle name="40% - 强调文字颜色 3 2 4 3" xfId="2190"/>
    <cellStyle name="40% - 强调文字颜色 3 2 4 4" xfId="2191"/>
    <cellStyle name="常规 2 2 2 2 2 2" xfId="2192"/>
    <cellStyle name="40% - 强调文字颜色 3 2 4_2015财政决算公开" xfId="2193"/>
    <cellStyle name="货币 3 2 4 3 2" xfId="2194"/>
    <cellStyle name="40% - 强调文字颜色 3 2 5" xfId="2195"/>
    <cellStyle name="40% - 强调文字颜色 3 2 5 2" xfId="2196"/>
    <cellStyle name="货币 2 2 7" xfId="2197"/>
    <cellStyle name="40% - 强调文字颜色 3 2 6" xfId="2198"/>
    <cellStyle name="40% - 强调文字颜色 3 2_2015财政决算公开" xfId="2199"/>
    <cellStyle name="40% - 强调文字颜色 3 3" xfId="2200"/>
    <cellStyle name="40% - 强调文字颜色 3 3 2" xfId="2201"/>
    <cellStyle name="常规 25" xfId="2202"/>
    <cellStyle name="常规 30" xfId="2203"/>
    <cellStyle name="40% - 强调文字颜色 3 3 2 2" xfId="2204"/>
    <cellStyle name="常规 25 2" xfId="2205"/>
    <cellStyle name="常规 30 2" xfId="2206"/>
    <cellStyle name="40% - 强调文字颜色 3 3 2 2 2" xfId="2207"/>
    <cellStyle name="常规 25 2 2" xfId="2208"/>
    <cellStyle name="40% - 强调文字颜色 3 3 2 2 2 2" xfId="2209"/>
    <cellStyle name="40% - 强调文字颜色 5 5 2_2015财政决算公开" xfId="2210"/>
    <cellStyle name="40% - 强调文字颜色 3 3 2 2 3" xfId="2211"/>
    <cellStyle name="40% - 强调文字颜色 3 3 2 3" xfId="2212"/>
    <cellStyle name="标题 2 5 2 2" xfId="2213"/>
    <cellStyle name="常规 25 3" xfId="2214"/>
    <cellStyle name="常规 30 3" xfId="2215"/>
    <cellStyle name="40% - 强调文字颜色 3 3 2 3 2" xfId="2216"/>
    <cellStyle name="40% - 强调文字颜色 3 3 2 4" xfId="2217"/>
    <cellStyle name="40% - 强调文字颜色 3 3 3" xfId="2218"/>
    <cellStyle name="常规 26" xfId="2219"/>
    <cellStyle name="常规 31" xfId="2220"/>
    <cellStyle name="40% - 强调文字颜色 3 3 3_2015财政决算公开" xfId="2221"/>
    <cellStyle name="解释性文本 3 4" xfId="2222"/>
    <cellStyle name="40% - 强调文字颜色 3 3 4" xfId="2223"/>
    <cellStyle name="常规 27" xfId="2224"/>
    <cellStyle name="常规 32" xfId="2225"/>
    <cellStyle name="40% - 强调文字颜色 3 3 4 2" xfId="2226"/>
    <cellStyle name="常规 27 2" xfId="2227"/>
    <cellStyle name="常规 32 2" xfId="2228"/>
    <cellStyle name="40% - 强调文字颜色 3 3 5" xfId="2229"/>
    <cellStyle name="常规 28" xfId="2230"/>
    <cellStyle name="常规 33" xfId="2231"/>
    <cellStyle name="40% - 强调文字颜色 3 3_2015财政决算公开" xfId="2232"/>
    <cellStyle name="40% - 强调文字颜色 3 4" xfId="2233"/>
    <cellStyle name="40% - 强调文字颜色 3 4 2" xfId="2234"/>
    <cellStyle name="常规 75" xfId="2235"/>
    <cellStyle name="40% - 强调文字颜色 3 4 2_2015财政决算公开" xfId="2236"/>
    <cellStyle name="40% - 强调文字颜色 3 4 3" xfId="2237"/>
    <cellStyle name="常规 76" xfId="2238"/>
    <cellStyle name="40% - 强调文字颜色 3 4 3 2" xfId="2239"/>
    <cellStyle name="40% - 强调文字颜色 3 4_2015财政决算公开" xfId="2240"/>
    <cellStyle name="40% - 强调文字颜色 3 5" xfId="2241"/>
    <cellStyle name="常规 4 2 7 2" xfId="2242"/>
    <cellStyle name="40% - 强调文字颜色 3 5 2" xfId="2243"/>
    <cellStyle name="40% - 强调文字颜色 3 5 2 2" xfId="2244"/>
    <cellStyle name="40% - 强调文字颜色 3 5 2 2 2" xfId="2245"/>
    <cellStyle name="40% - 强调文字颜色 3 5 2 3" xfId="2246"/>
    <cellStyle name="检查单元格 5 2" xfId="2247"/>
    <cellStyle name="40% - 强调文字颜色 3 5 2_2015财政决算公开" xfId="2248"/>
    <cellStyle name="40% - 强调文字颜色 3 5 3" xfId="2249"/>
    <cellStyle name="40% - 强调文字颜色 3 5 3 2" xfId="2250"/>
    <cellStyle name="常规 8_报 预算   行政政法处(1)" xfId="2251"/>
    <cellStyle name="40% - 强调文字颜色 3 5_2015财政决算公开" xfId="2252"/>
    <cellStyle name="Comma [0]" xfId="2253"/>
    <cellStyle name="常规 3 6" xfId="2254"/>
    <cellStyle name="40% - 强调文字颜色 3 6" xfId="2255"/>
    <cellStyle name="40% - 强调文字颜色 3 6 2" xfId="2256"/>
    <cellStyle name="40% - 强调文字颜色 3 6 2 2" xfId="2257"/>
    <cellStyle name="40% - 强调文字颜色 3 9" xfId="2258"/>
    <cellStyle name="40% - 强调文字颜色 4 2" xfId="2259"/>
    <cellStyle name="40% - 强调文字颜色 4 2 2" xfId="2260"/>
    <cellStyle name="60% - 强调文字颜色 5 2 7" xfId="2261"/>
    <cellStyle name="40% - 强调文字颜色 4 2 2 2" xfId="2262"/>
    <cellStyle name="40% - 强调文字颜色 4 2 2 2 2" xfId="2263"/>
    <cellStyle name="40% - 强调文字颜色 5 5_2015财政决算公开" xfId="2264"/>
    <cellStyle name="好_出版署2010年度中央部门决算草案" xfId="2265"/>
    <cellStyle name="40% - 强调文字颜色 4 2 2 2 2 2" xfId="2266"/>
    <cellStyle name="常规 10" xfId="2267"/>
    <cellStyle name="40% - 强调文字颜色 4 2 2 2 3" xfId="2268"/>
    <cellStyle name="后继超级链接" xfId="2269"/>
    <cellStyle name="40% - 强调文字颜色 4 2 2 3" xfId="2270"/>
    <cellStyle name="标题 3 4 2 2" xfId="2271"/>
    <cellStyle name="40% - 强调文字颜色 4 2 2 3 2" xfId="2272"/>
    <cellStyle name="40% - 强调文字颜色 4 2 2 4" xfId="2273"/>
    <cellStyle name="40% - 强调文字颜色 4 2 2_2015财政决算公开" xfId="2274"/>
    <cellStyle name="40% - 强调文字颜色 4 2 3" xfId="2275"/>
    <cellStyle name="40% - 强调文字颜色 4 2 3 2 2" xfId="2276"/>
    <cellStyle name="常规 2 2 2 4 2" xfId="2277"/>
    <cellStyle name="40% - 强调文字颜色 4 2 3 2 2 2" xfId="2278"/>
    <cellStyle name="常规 2 2 2 4 2 2" xfId="2279"/>
    <cellStyle name="40% - 强调文字颜色 4 2 3 2 3" xfId="2280"/>
    <cellStyle name="40% - 强调文字颜色 6 6_2015财政决算公开" xfId="2281"/>
    <cellStyle name="常规 2 2 2 4 3" xfId="2282"/>
    <cellStyle name="40% - 强调文字颜色 4 2 3 2_2015财政决算公开" xfId="2283"/>
    <cellStyle name="强调文字颜色 1 3 3" xfId="2284"/>
    <cellStyle name="常规 2 2 2 4_2015财政决算公开" xfId="2285"/>
    <cellStyle name="40% - 强调文字颜色 4 2 3 3 2" xfId="2286"/>
    <cellStyle name="常规 2 2 2 5 2" xfId="2287"/>
    <cellStyle name="40% - 强调文字颜色 4 2 3_2015财政决算公开" xfId="2288"/>
    <cellStyle name="40% - 强调文字颜色 4 2 4" xfId="2289"/>
    <cellStyle name="40% - 强调文字颜色 4 2 4 2" xfId="2290"/>
    <cellStyle name="常规 2 2 3 4" xfId="2291"/>
    <cellStyle name="40% - 强调文字颜色 4 2 4 2 2" xfId="2292"/>
    <cellStyle name="常规 2 2 3 4 2" xfId="2293"/>
    <cellStyle name="40% - 强调文字颜色 4 2 4 3" xfId="2294"/>
    <cellStyle name="常规 2 2 3 5" xfId="2295"/>
    <cellStyle name="40% - 强调文字颜色 4 2 4 4" xfId="2296"/>
    <cellStyle name="常规 2 2 3 2 2 2" xfId="2297"/>
    <cellStyle name="常规 2 2 3 6" xfId="2298"/>
    <cellStyle name="40% - 强调文字颜色 4 2 5" xfId="2299"/>
    <cellStyle name="40% - 强调文字颜色 4 2 5 2" xfId="2300"/>
    <cellStyle name="常规 2 2 4 4" xfId="2301"/>
    <cellStyle name="40% - 强调文字颜色 4 2 6" xfId="2302"/>
    <cellStyle name="60% - 强调文字颜色 1 2 2 3 2" xfId="2303"/>
    <cellStyle name="40% - 强调文字颜色 4 2_2015财政决算公开" xfId="2304"/>
    <cellStyle name="40% - 强调文字颜色 4 3" xfId="2305"/>
    <cellStyle name="40% - 强调文字颜色 4 3 2" xfId="2306"/>
    <cellStyle name="40% - 强调文字颜色 4 3 2 2" xfId="2307"/>
    <cellStyle name="40% - 强调文字颜色 4 3 2 2 2" xfId="2308"/>
    <cellStyle name="40% - 强调文字颜色 4 3 2 2 2 2" xfId="2309"/>
    <cellStyle name="40% - 强调文字颜色 4 3 2 2 3" xfId="2310"/>
    <cellStyle name="40% - 强调文字颜色 4 3 2 2_2015财政决算公开" xfId="2311"/>
    <cellStyle name="40% - 强调文字颜色 4 3 2 3" xfId="2312"/>
    <cellStyle name="标题 3 5 2 2" xfId="2313"/>
    <cellStyle name="常规_04-分类改革-预算表 2" xfId="2314"/>
    <cellStyle name="40% - 强调文字颜色 4 3 2 3 2" xfId="2315"/>
    <cellStyle name="货币 2 3" xfId="2316"/>
    <cellStyle name="40% - 强调文字颜色 4 3 2 4" xfId="2317"/>
    <cellStyle name="40% - 强调文字颜色 4 3 2_2015财政决算公开" xfId="2318"/>
    <cellStyle name="40% - 强调文字颜色 4 3 3" xfId="2319"/>
    <cellStyle name="40% - 强调文字颜色 4 3 3 2" xfId="2320"/>
    <cellStyle name="常规 2 3 2 4" xfId="2321"/>
    <cellStyle name="40% - 强调文字颜色 4 3 3 2 2" xfId="2322"/>
    <cellStyle name="常规 2 3 2 4 2" xfId="2323"/>
    <cellStyle name="40% - 强调文字颜色 4 3 3 3" xfId="2324"/>
    <cellStyle name="常规 2 3 2 5" xfId="2325"/>
    <cellStyle name="40% - 强调文字颜色 4 3 3_2015财政决算公开" xfId="2326"/>
    <cellStyle name="货币 4 2 2 3" xfId="2327"/>
    <cellStyle name="40% - 强调文字颜色 4 3 4" xfId="2328"/>
    <cellStyle name="40% - 强调文字颜色 4 3 4 2" xfId="2329"/>
    <cellStyle name="常规 2 3 3 4" xfId="2330"/>
    <cellStyle name="40% - 强调文字颜色 4 3 5" xfId="2331"/>
    <cellStyle name="40% - 强调文字颜色 4 3_2015财政决算公开" xfId="2332"/>
    <cellStyle name="60% - 强调文字颜色 2 5 2 2" xfId="2333"/>
    <cellStyle name="40% - 强调文字颜色 4 4" xfId="2334"/>
    <cellStyle name="40% - 强调文字颜色 4 4 2" xfId="2335"/>
    <cellStyle name="40% - 强调文字颜色 4 4 2 2" xfId="2336"/>
    <cellStyle name="40% - 强调文字颜色 4 4 2 3" xfId="2337"/>
    <cellStyle name="40% - 强调文字颜色 4 4 2_2015财政决算公开" xfId="2338"/>
    <cellStyle name="40% - 强调文字颜色 4 4 3" xfId="2339"/>
    <cellStyle name="40% - 强调文字颜色 4 4 3 2" xfId="2340"/>
    <cellStyle name="常规 2 4 2 4" xfId="2341"/>
    <cellStyle name="40% - 强调文字颜色 4 4_2015财政决算公开" xfId="2342"/>
    <cellStyle name="HEADING1" xfId="2343"/>
    <cellStyle name="40% - 强调文字颜色 4 5" xfId="2344"/>
    <cellStyle name="常规 4 2 8 2" xfId="2345"/>
    <cellStyle name="40% - 强调文字颜色 4 5 2" xfId="2346"/>
    <cellStyle name="40% - 强调文字颜色 4 5 2 2" xfId="2347"/>
    <cellStyle name="40% - 强调文字颜色 4 5 2 2 2" xfId="2348"/>
    <cellStyle name="货币 4 2 8" xfId="2349"/>
    <cellStyle name="40% - 强调文字颜色 4 5 2 3" xfId="2350"/>
    <cellStyle name="常规 12 2 2_2015财政决算公开" xfId="2351"/>
    <cellStyle name="40% - 强调文字颜色 4 5_2015财政决算公开" xfId="2352"/>
    <cellStyle name="常规 2 4 2 3 3" xfId="2353"/>
    <cellStyle name="40% - 强调文字颜色 4 6" xfId="2354"/>
    <cellStyle name="40% - 强调文字颜色 4 6 2" xfId="2355"/>
    <cellStyle name="40% - 强调文字颜色 4 6 2 2" xfId="2356"/>
    <cellStyle name="常规 2 3" xfId="2357"/>
    <cellStyle name="40% - 强调文字颜色 4 6_2015财政决算公开" xfId="2358"/>
    <cellStyle name="40% - 强调文字颜色 4 7 2" xfId="2359"/>
    <cellStyle name="40% - 强调文字颜色 4 8" xfId="2360"/>
    <cellStyle name="40% - 强调文字颜色 4 9" xfId="2361"/>
    <cellStyle name="40% - 强调文字颜色 5 2" xfId="2362"/>
    <cellStyle name="好 2 3" xfId="2363"/>
    <cellStyle name="40% - 强调文字颜色 5 2 2" xfId="2364"/>
    <cellStyle name="60% - 强调文字颜色 6 2 7" xfId="2365"/>
    <cellStyle name="好 2 3 2" xfId="2366"/>
    <cellStyle name="40% - 强调文字颜色 5 2 2 2" xfId="2367"/>
    <cellStyle name="好 2 3 2 2" xfId="2368"/>
    <cellStyle name="40% - 强调文字颜色 5 2 2 2_2015财政决算公开" xfId="2369"/>
    <cellStyle name="货币 2 3 3" xfId="2370"/>
    <cellStyle name="链接单元格 3 2" xfId="2371"/>
    <cellStyle name="40% - 强调文字颜色 5 2 2 4" xfId="2372"/>
    <cellStyle name="40% - 强调文字颜色 5 2 2_2015财政决算公开" xfId="2373"/>
    <cellStyle name="百分比 2 2 4 2" xfId="2374"/>
    <cellStyle name="常规 2 2 2 2 2 4" xfId="2375"/>
    <cellStyle name="40% - 强调文字颜色 5 2 3" xfId="2376"/>
    <cellStyle name="好 2 3 3" xfId="2377"/>
    <cellStyle name="40% - 强调文字颜色 5 2 3 2" xfId="2378"/>
    <cellStyle name="常规 3 2 2 4" xfId="2379"/>
    <cellStyle name="40% - 强调文字颜色 5 2 3 2 2" xfId="2380"/>
    <cellStyle name="常规 3 2 2 4 2" xfId="2381"/>
    <cellStyle name="好 4" xfId="2382"/>
    <cellStyle name="40% - 强调文字颜色 5 2 4" xfId="2383"/>
    <cellStyle name="40% - 强调文字颜色 5 2 4 2" xfId="2384"/>
    <cellStyle name="常规 3 2 3 4" xfId="2385"/>
    <cellStyle name="40% - 强调文字颜色 5 2 5" xfId="2386"/>
    <cellStyle name="40% - 强调文字颜色 5 2_2015财政决算公开" xfId="2387"/>
    <cellStyle name="常规 3 5 2 2" xfId="2388"/>
    <cellStyle name="货币 2 3 2 5" xfId="2389"/>
    <cellStyle name="40% - 强调文字颜色 5 3 2 2" xfId="2390"/>
    <cellStyle name="40% - 强调文字颜色 5 3 2 2_2015财政决算公开" xfId="2391"/>
    <cellStyle name="40% - 强调文字颜色 5 3 2 4" xfId="2392"/>
    <cellStyle name="40% - 强调文字颜色 5 3 3" xfId="2393"/>
    <cellStyle name="40% - 强调文字颜色 5 3 3 2" xfId="2394"/>
    <cellStyle name="40% - 强调文字颜色 5 3 3 2 2" xfId="2395"/>
    <cellStyle name="40% - 强调文字颜色 5 3 3_2015财政决算公开" xfId="2396"/>
    <cellStyle name="40% - 强调文字颜色 5 3 4" xfId="2397"/>
    <cellStyle name="40% - 强调文字颜色 5 3 4 2" xfId="2398"/>
    <cellStyle name="40% - 强调文字颜色 5 3 5" xfId="2399"/>
    <cellStyle name="40% - 强调文字颜色 5 3_2015财政决算公开" xfId="2400"/>
    <cellStyle name="常规 18 2 2" xfId="2401"/>
    <cellStyle name="常规 23 2 2" xfId="2402"/>
    <cellStyle name="40% - 强调文字颜色 5 4" xfId="2403"/>
    <cellStyle name="好 2 5" xfId="2404"/>
    <cellStyle name="40% - 强调文字颜色 5 4 2" xfId="2405"/>
    <cellStyle name="40% - 强调文字颜色 5 4 2 2" xfId="2406"/>
    <cellStyle name="40% - 强调文字颜色 5 4 2 2 2" xfId="2407"/>
    <cellStyle name="40% - 强调文字颜色 5 4 2_2015财政决算公开" xfId="2408"/>
    <cellStyle name="链接单元格 5" xfId="2409"/>
    <cellStyle name="40% - 强调文字颜色 5 4 3" xfId="2410"/>
    <cellStyle name="40% - 强调文字颜色 5 4 3 2" xfId="2411"/>
    <cellStyle name="货币 2 2 2 7" xfId="2412"/>
    <cellStyle name="40% - 强调文字颜色 5 4_2015财政决算公开" xfId="2413"/>
    <cellStyle name="40% - 强调文字颜色 5 5" xfId="2414"/>
    <cellStyle name="常规 4 2 9 2" xfId="2415"/>
    <cellStyle name="40% - 强调文字颜色 5 5 2" xfId="2416"/>
    <cellStyle name="40% - 强调文字颜色 5 5 2 2" xfId="2417"/>
    <cellStyle name="40% - 强调文字颜色 5 5 2 2 2" xfId="2418"/>
    <cellStyle name="40% - 强调文字颜色 5 5 2 3" xfId="2419"/>
    <cellStyle name="40% - 强调文字颜色 5 5 3" xfId="2420"/>
    <cellStyle name="40% - 强调文字颜色 5 5 3 2" xfId="2421"/>
    <cellStyle name="40% - 强调文字颜色 5 5 4" xfId="2422"/>
    <cellStyle name="40% - 强调文字颜色 5 6" xfId="2423"/>
    <cellStyle name="60% - 强调文字颜色 2 3 2 2" xfId="2424"/>
    <cellStyle name="40% - 强调文字颜色 5 6 2" xfId="2425"/>
    <cellStyle name="60% - 强调文字颜色 2 3 2 2 2" xfId="2426"/>
    <cellStyle name="40% - 强调文字颜色 5 6 2 2" xfId="2427"/>
    <cellStyle name="60% - 强调文字颜色 2 3 2 2 2 2" xfId="2428"/>
    <cellStyle name="40% - 强调文字颜色 5 6_2015财政决算公开" xfId="2429"/>
    <cellStyle name="40% - 强调文字颜色 5 7" xfId="2430"/>
    <cellStyle name="60% - 强调文字颜色 2 3 2 3" xfId="2431"/>
    <cellStyle name="40% - 强调文字颜色 5 7 2" xfId="2432"/>
    <cellStyle name="60% - 强调文字颜色 2 3 2 3 2" xfId="2433"/>
    <cellStyle name="常规 2 3 2 2 4" xfId="2434"/>
    <cellStyle name="40% - 强调文字颜色 5 8" xfId="2435"/>
    <cellStyle name="60% - 强调文字颜色 2 3 2 4" xfId="2436"/>
    <cellStyle name="40% - 强调文字颜色 6 2" xfId="2437"/>
    <cellStyle name="好 3 3" xfId="2438"/>
    <cellStyle name="40% - 强调文字颜色 6 2 2" xfId="2439"/>
    <cellStyle name="好 3 3 2" xfId="2440"/>
    <cellStyle name="40% - 强调文字颜色 6 2 2 2" xfId="2441"/>
    <cellStyle name="常规 4 3 4" xfId="2442"/>
    <cellStyle name="常规 5 6" xfId="2443"/>
    <cellStyle name="好 3 3 2 2" xfId="2444"/>
    <cellStyle name="40% - 强调文字颜色 6 2 2 2 2" xfId="2445"/>
    <cellStyle name="常规 4 3 4 2" xfId="2446"/>
    <cellStyle name="常规 5 6 2" xfId="2447"/>
    <cellStyle name="40% - 强调文字颜色 6 2 2 2 2 2" xfId="2448"/>
    <cellStyle name="常规 5 6 2 2" xfId="2449"/>
    <cellStyle name="计算 2 2 3" xfId="2450"/>
    <cellStyle name="40% - 强调文字颜色 6 2 2 2 3" xfId="2451"/>
    <cellStyle name="常规 5 6 3" xfId="2452"/>
    <cellStyle name="强调文字颜色 5 5 2" xfId="2453"/>
    <cellStyle name="40% - 强调文字颜色 6 2 2 2_2015财政决算公开" xfId="2454"/>
    <cellStyle name="标题 5 4 2 2" xfId="2455"/>
    <cellStyle name="40% - 强调文字颜色 6 2 2 3" xfId="2456"/>
    <cellStyle name="常规 4 3 5" xfId="2457"/>
    <cellStyle name="常规 5 7" xfId="2458"/>
    <cellStyle name="40% - 强调文字颜色 6 2 2 3 2" xfId="2459"/>
    <cellStyle name="常规 5 7 2" xfId="2460"/>
    <cellStyle name="40% - 强调文字颜色 6 2 2 4" xfId="2461"/>
    <cellStyle name="常规 4 3 6" xfId="2462"/>
    <cellStyle name="千位分隔 4 2 3 2" xfId="2463"/>
    <cellStyle name="常规 5 8" xfId="2464"/>
    <cellStyle name="40% - 强调文字颜色 6 2 2_2015财政决算公开" xfId="2465"/>
    <cellStyle name="40% - 强调文字颜色 6 2 3" xfId="2466"/>
    <cellStyle name="好 3 3 3" xfId="2467"/>
    <cellStyle name="40% - 强调文字颜色 6 2 3 2" xfId="2468"/>
    <cellStyle name="常规 4 2 2 4" xfId="2469"/>
    <cellStyle name="常规 6 6" xfId="2470"/>
    <cellStyle name="40% - 强调文字颜色 6 2 3 2 2" xfId="2471"/>
    <cellStyle name="常规 4 2 2 4 2" xfId="2472"/>
    <cellStyle name="货币 3 2 4 5" xfId="2473"/>
    <cellStyle name="40% - 强调文字颜色 6 2 3 2 2 2" xfId="2474"/>
    <cellStyle name="常规 4 2 2 4 2 2" xfId="2475"/>
    <cellStyle name="40% - 强调文字颜色 6 2 3 2 3" xfId="2476"/>
    <cellStyle name="常规 4 2 2 4 3" xfId="2477"/>
    <cellStyle name="40% - 强调文字颜色 6 2 3 2_2015财政决算公开" xfId="2478"/>
    <cellStyle name="货币 3 2 5" xfId="2479"/>
    <cellStyle name="40% - 强调文字颜色 6 2 3 3" xfId="2480"/>
    <cellStyle name="常规 4 2 2 5" xfId="2481"/>
    <cellStyle name="40% - 强调文字颜色 6 2 3 3 2" xfId="2482"/>
    <cellStyle name="常规 4 2 2 5 2" xfId="2483"/>
    <cellStyle name="40% - 强调文字颜色 6 2 3 4" xfId="2484"/>
    <cellStyle name="常规 4 2 2 6" xfId="2485"/>
    <cellStyle name="40% - 强调文字颜色 6 2 3 5" xfId="2486"/>
    <cellStyle name="常规 4 2 2 7" xfId="2487"/>
    <cellStyle name="40% - 强调文字颜色 6 2 3_2015财政决算公开" xfId="2488"/>
    <cellStyle name="40% - 强调文字颜色 6 2 4" xfId="2489"/>
    <cellStyle name="货币 2 2 5 2" xfId="2490"/>
    <cellStyle name="40% - 强调文字颜色 6 2 4 2" xfId="2491"/>
    <cellStyle name="常规 7 6" xfId="2492"/>
    <cellStyle name="常规 4 2 3 4" xfId="2493"/>
    <cellStyle name="货币 2 2 5 2 2" xfId="2494"/>
    <cellStyle name="40% - 强调文字颜色 6 2 4 3" xfId="2495"/>
    <cellStyle name="常规 4 2 3 5" xfId="2496"/>
    <cellStyle name="40% - 强调文字颜色 6 2 4 4" xfId="2497"/>
    <cellStyle name="常规 4 2 3 6" xfId="2498"/>
    <cellStyle name="40% - 强调文字颜色 6 2 5 2" xfId="2499"/>
    <cellStyle name="常规 8 6" xfId="2500"/>
    <cellStyle name="常规 4 2 4 4" xfId="2501"/>
    <cellStyle name="货币 2 2 5 3 2" xfId="2502"/>
    <cellStyle name="40% - 强调文字颜色 6 2 6" xfId="2503"/>
    <cellStyle name="常规 10 2 2 2 2" xfId="2504"/>
    <cellStyle name="货币 2 2 5 4" xfId="2505"/>
    <cellStyle name="40% - 强调文字颜色 6 2_2015财政决算公开" xfId="2506"/>
    <cellStyle name="40% - 强调文字颜色 6 3 2" xfId="2507"/>
    <cellStyle name="好 3 4 2" xfId="2508"/>
    <cellStyle name="40% - 强调文字颜色 6 3 2 2" xfId="2509"/>
    <cellStyle name="常规 5 3 4" xfId="2510"/>
    <cellStyle name="40% - 强调文字颜色 6 3 2 2 2" xfId="2511"/>
    <cellStyle name="常规 5 3 4 2" xfId="2512"/>
    <cellStyle name="40% - 强调文字颜色 6 3 2 2 3" xfId="2513"/>
    <cellStyle name="40% - 强调文字颜色 6 3 2 2_2015财政决算公开" xfId="2514"/>
    <cellStyle name="警告文本 3 4" xfId="2515"/>
    <cellStyle name="40% - 强调文字颜色 6 3 2 3" xfId="2516"/>
    <cellStyle name="常规 5 3 5" xfId="2517"/>
    <cellStyle name="40% - 强调文字颜色 6 3 2 3 2" xfId="2518"/>
    <cellStyle name="40% - 强调文字颜色 6 3 2_2015财政决算公开" xfId="2519"/>
    <cellStyle name="60% - 强调文字颜色 6 7 2" xfId="2520"/>
    <cellStyle name="40% - 强调文字颜色 6 3 3" xfId="2521"/>
    <cellStyle name="40% - 强调文字颜色 6 3 3 2" xfId="2522"/>
    <cellStyle name="常规 5 4 4" xfId="2523"/>
    <cellStyle name="40% - 强调文字颜色 6 3 3 2 2" xfId="2524"/>
    <cellStyle name="常规 5 4 4 2" xfId="2525"/>
    <cellStyle name="货币 4 2 4 5" xfId="2526"/>
    <cellStyle name="40% - 强调文字颜色 6 3 3 3" xfId="2527"/>
    <cellStyle name="常规 5 4 5" xfId="2528"/>
    <cellStyle name="40% - 强调文字颜色 6 3 4" xfId="2529"/>
    <cellStyle name="货币 2 2 6 2" xfId="2530"/>
    <cellStyle name="40% - 强调文字颜色 6 3 4 2" xfId="2531"/>
    <cellStyle name="常规 5 5 4" xfId="2532"/>
    <cellStyle name="货币 2 2 6 2 2" xfId="2533"/>
    <cellStyle name="40% - 强调文字颜色 6 3 5" xfId="2534"/>
    <cellStyle name="货币 2 2 6 3" xfId="2535"/>
    <cellStyle name="40% - 强调文字颜色 6 3_2015财政决算公开" xfId="2536"/>
    <cellStyle name="Currency_1995" xfId="2537"/>
    <cellStyle name="40% - 强调文字颜色 6 4 2" xfId="2538"/>
    <cellStyle name="60% - 强调文字颜色 4 2 2 2" xfId="2539"/>
    <cellStyle name="60% - 强调文字颜色 4 2 2 2 2" xfId="2540"/>
    <cellStyle name="40% - 强调文字颜色 6 4 2 2" xfId="2541"/>
    <cellStyle name="常规 6 3 4" xfId="2542"/>
    <cellStyle name="40% - 强调文字颜色 6 4 2 2 2" xfId="2543"/>
    <cellStyle name="60% - 强调文字颜色 4 2 2 2 2 2" xfId="2544"/>
    <cellStyle name="40% - 强调文字颜色 6 4 2 3" xfId="2545"/>
    <cellStyle name="60% - 强调文字颜色 4 2 2 2 3" xfId="2546"/>
    <cellStyle name="40% - 强调文字颜色 6 4 2_2015财政决算公开" xfId="2547"/>
    <cellStyle name="强调文字颜色 5 7" xfId="2548"/>
    <cellStyle name="常规 4_征收计划表8" xfId="2549"/>
    <cellStyle name="40% - 强调文字颜色 6 4 3" xfId="2550"/>
    <cellStyle name="60% - 强调文字颜色 4 2 2 3" xfId="2551"/>
    <cellStyle name="40% - 强调文字颜色 6 4 3 2" xfId="2552"/>
    <cellStyle name="60% - 强调文字颜色 4 2 2 3 2" xfId="2553"/>
    <cellStyle name="常规 4 2 2 2 4" xfId="2554"/>
    <cellStyle name="40% - 强调文字颜色 6 4 4" xfId="2555"/>
    <cellStyle name="60% - 强调文字颜色 4 2 2 4" xfId="2556"/>
    <cellStyle name="货币 2 2 7 2" xfId="2557"/>
    <cellStyle name="40% - 强调文字颜色 6 4_2015财政决算公开" xfId="2558"/>
    <cellStyle name="40% - 强调文字颜色 6 5" xfId="2559"/>
    <cellStyle name="60% - 强调文字颜色 4 2 3" xfId="2560"/>
    <cellStyle name="40% - 强调文字颜色 6 5 2" xfId="2561"/>
    <cellStyle name="60% - 强调文字颜色 4 2 3 2" xfId="2562"/>
    <cellStyle name="60% - 强调文字颜色 4 2 3 2 2" xfId="2563"/>
    <cellStyle name="40% - 强调文字颜色 6 5 2 2" xfId="2564"/>
    <cellStyle name="常规 7 3 4" xfId="2565"/>
    <cellStyle name="40% - 强调文字颜色 6 5 2 2 2" xfId="2566"/>
    <cellStyle name="60% - 强调文字颜色 4 2 3 2 2 2" xfId="2567"/>
    <cellStyle name="40% - 强调文字颜色 6 5 2 3" xfId="2568"/>
    <cellStyle name="60% - 强调文字颜色 4 2 3 2 3" xfId="2569"/>
    <cellStyle name="40% - 强调文字颜色 6 5 2_2015财政决算公开" xfId="2570"/>
    <cellStyle name="40% - 强调文字颜色 6 5 3" xfId="2571"/>
    <cellStyle name="60% - 强调文字颜色 4 2 3 3" xfId="2572"/>
    <cellStyle name="40% - 强调文字颜色 6 5 4" xfId="2573"/>
    <cellStyle name="60% - 强调文字颜色 4 2 3 4" xfId="2574"/>
    <cellStyle name="货币 2 2 8 2" xfId="2575"/>
    <cellStyle name="40% - 强调文字颜色 6 6" xfId="2576"/>
    <cellStyle name="60% - 强调文字颜色 2 3 3 2" xfId="2577"/>
    <cellStyle name="60% - 强调文字颜色 4 2 4" xfId="2578"/>
    <cellStyle name="40% - 强调文字颜色 6 6 2" xfId="2579"/>
    <cellStyle name="60% - 强调文字颜色 2 3 3 2 2" xfId="2580"/>
    <cellStyle name="60% - 强调文字颜色 4 2 4 2" xfId="2581"/>
    <cellStyle name="60% - 强调文字颜色 4 2 4 2 2" xfId="2582"/>
    <cellStyle name="40% - 强调文字颜色 6 6 2 2" xfId="2583"/>
    <cellStyle name="常规 8 3 4" xfId="2584"/>
    <cellStyle name="40% - 强调文字颜色 6 7 2" xfId="2585"/>
    <cellStyle name="60% - 强调文字颜色 4 2 5 2" xfId="2586"/>
    <cellStyle name="40% - 强调文字颜色 6 8" xfId="2587"/>
    <cellStyle name="60% - 强调文字颜色 4 2 6" xfId="2588"/>
    <cellStyle name="40% - 着色 1" xfId="2589"/>
    <cellStyle name="货币 5" xfId="2590"/>
    <cellStyle name="40% - 着色 2" xfId="2591"/>
    <cellStyle name="40% - 着色 2 2" xfId="2592"/>
    <cellStyle name="40% - 着色 3" xfId="2593"/>
    <cellStyle name="40% - 着色 3 2" xfId="2594"/>
    <cellStyle name="40% - 着色 4 2" xfId="2595"/>
    <cellStyle name="40% - 着色 5" xfId="2596"/>
    <cellStyle name="60% - 强调文字颜色 6 6 2 2" xfId="2597"/>
    <cellStyle name="40% - 着色 6" xfId="2598"/>
    <cellStyle name="常规 2 2 2 2 4_2015财政决算公开" xfId="2599"/>
    <cellStyle name="40% - 着色 6 2" xfId="2600"/>
    <cellStyle name="常规 6 3 3" xfId="2601"/>
    <cellStyle name="60% - 强调文字颜色 1 2" xfId="2602"/>
    <cellStyle name="60% - 强调文字颜色 1 2 2" xfId="2603"/>
    <cellStyle name="60% - 强调文字颜色 1 2 2 2 2" xfId="2604"/>
    <cellStyle name="60% - 强调文字颜色 1 2 2 2 2 2" xfId="2605"/>
    <cellStyle name="60% - 强调文字颜色 5 6" xfId="2606"/>
    <cellStyle name="60% - 强调文字颜色 1 2 2 2 3" xfId="2607"/>
    <cellStyle name="常规 3 2 4 2" xfId="2608"/>
    <cellStyle name="60% - 强调文字颜色 1 2 2 3" xfId="2609"/>
    <cellStyle name="60% - 强调文字颜色 1 2 2 4" xfId="2610"/>
    <cellStyle name="60% - 强调文字颜色 1 2 3 2" xfId="2611"/>
    <cellStyle name="60% - 强调文字颜色 1 2 3 2 2" xfId="2612"/>
    <cellStyle name="60% - 强调文字颜色 1 2 3 2 3" xfId="2613"/>
    <cellStyle name="好 3 2 2 2 2" xfId="2614"/>
    <cellStyle name="60% - 强调文字颜色 1 2 3 3" xfId="2615"/>
    <cellStyle name="60% - 强调文字颜色 1 2 3 3 2" xfId="2616"/>
    <cellStyle name="60% - 强调文字颜色 1 2 3 4" xfId="2617"/>
    <cellStyle name="60% - 强调文字颜色 1 2 3 5" xfId="2618"/>
    <cellStyle name="标题 5 2_2015财政决算公开" xfId="2619"/>
    <cellStyle name="60% - 强调文字颜色 1 2 4" xfId="2620"/>
    <cellStyle name="60% - 强调文字颜色 1 2 4 2" xfId="2621"/>
    <cellStyle name="60% - 强调文字颜色 1 2 4 2 2" xfId="2622"/>
    <cellStyle name="货币 2 2 4 4" xfId="2623"/>
    <cellStyle name="60% - 强调文字颜色 1 2 4 3" xfId="2624"/>
    <cellStyle name="常规 10 2 2 2" xfId="2625"/>
    <cellStyle name="60% - 强调文字颜色 1 2 5" xfId="2626"/>
    <cellStyle name="Calc Currency (0) 2" xfId="2627"/>
    <cellStyle name="60% - 强调文字颜色 1 2 5 2" xfId="2628"/>
    <cellStyle name="60% - 强调文字颜色 1 2 6" xfId="2629"/>
    <cellStyle name="标题 2 2 3 2 2" xfId="2630"/>
    <cellStyle name="货币 2 6 2" xfId="2631"/>
    <cellStyle name="60% - 强调文字颜色 1 2 7" xfId="2632"/>
    <cellStyle name="货币 2 6 3" xfId="2633"/>
    <cellStyle name="链接单元格 6 2" xfId="2634"/>
    <cellStyle name="60% - 强调文字颜色 1 2_2015财政决算公开" xfId="2635"/>
    <cellStyle name="60% - 强调文字颜色 1 3" xfId="2636"/>
    <cellStyle name="60% - 强调文字颜色 1 3 2" xfId="2637"/>
    <cellStyle name="60% - 强调文字颜色 1 3 2 2 2" xfId="2638"/>
    <cellStyle name="常规 8 3" xfId="2639"/>
    <cellStyle name="60% - 强调文字颜色 1 3 2 2 3" xfId="2640"/>
    <cellStyle name="常规 4 2 4 2" xfId="2641"/>
    <cellStyle name="常规 4 6 2" xfId="2642"/>
    <cellStyle name="常规 8 4" xfId="2643"/>
    <cellStyle name="60% - 强调文字颜色 1 3 2 4" xfId="2644"/>
    <cellStyle name="60% - 强调文字颜色 1 3 3" xfId="2645"/>
    <cellStyle name="60% - 强调文字颜色 1 3 3 2" xfId="2646"/>
    <cellStyle name="60% - 强调文字颜色 1 3 3 2 2" xfId="2647"/>
    <cellStyle name="常规 2_2012-2013年“三公”经费预决算情况汇总表样" xfId="2648"/>
    <cellStyle name="60% - 强调文字颜色 1 3 3 3" xfId="2649"/>
    <cellStyle name="60% - 强调文字颜色 1 3 4" xfId="2650"/>
    <cellStyle name="60% - 强调文字颜色 1 3 4 2" xfId="2651"/>
    <cellStyle name="60% - 强调文字颜色 1 4" xfId="2652"/>
    <cellStyle name="常规 2 4 2 4 2" xfId="2653"/>
    <cellStyle name="60% - 强调文字颜色 1 4 2" xfId="2654"/>
    <cellStyle name="常规 2 4 2 4 2 2" xfId="2655"/>
    <cellStyle name="60% - 强调文字颜色 1 4 2 2 2" xfId="2656"/>
    <cellStyle name="60% - 强调文字颜色 1 4 3" xfId="2657"/>
    <cellStyle name="货币 2 10 2" xfId="2658"/>
    <cellStyle name="60% - 强调文字颜色 1 4 3 2" xfId="2659"/>
    <cellStyle name="60% - 强调文字颜色 1 4 4" xfId="2660"/>
    <cellStyle name="60% - 强调文字颜色 1 5" xfId="2661"/>
    <cellStyle name="常规 2 4 2 4 3" xfId="2662"/>
    <cellStyle name="60% - 强调文字颜色 1 5 2" xfId="2663"/>
    <cellStyle name="常规 2 4 2 4 3 2" xfId="2664"/>
    <cellStyle name="60% - 强调文字颜色 1 5 2 3" xfId="2665"/>
    <cellStyle name="60% - 强调文字颜色 1 5 3" xfId="2666"/>
    <cellStyle name="60% - 强调文字颜色 1 5 3 2" xfId="2667"/>
    <cellStyle name="60% - 强调文字颜色 1 5 4" xfId="2668"/>
    <cellStyle name="货币 3 4 2 2" xfId="2669"/>
    <cellStyle name="60% - 强调文字颜色 1 6" xfId="2670"/>
    <cellStyle name="常规 2 4 2 4 4" xfId="2671"/>
    <cellStyle name="60% - 强调文字颜色 1 6 2" xfId="2672"/>
    <cellStyle name="常规 2 4 2 4 4 2" xfId="2673"/>
    <cellStyle name="60% - 强调文字颜色 1 6 3" xfId="2674"/>
    <cellStyle name="60% - 强调文字颜色 1 7" xfId="2675"/>
    <cellStyle name="标题 3 3 2 2" xfId="2676"/>
    <cellStyle name="常规 2 4 2 4 5" xfId="2677"/>
    <cellStyle name="60% - 强调文字颜色 1 7 2" xfId="2678"/>
    <cellStyle name="标题 3 3 2 2 2" xfId="2679"/>
    <cellStyle name="60% - 强调文字颜色 1 8" xfId="2680"/>
    <cellStyle name="标题 3 3 2 3" xfId="2681"/>
    <cellStyle name="60% - 强调文字颜色 2 2" xfId="2682"/>
    <cellStyle name="60% - 强调文字颜色 2 2 2" xfId="2683"/>
    <cellStyle name="60% - 强调文字颜色 2 2 2 2" xfId="2684"/>
    <cellStyle name="差 7" xfId="2685"/>
    <cellStyle name="60% - 强调文字颜色 2 2 2 2 2" xfId="2686"/>
    <cellStyle name="差 7 2" xfId="2687"/>
    <cellStyle name="60% - 强调文字颜色 2 2 2 2 2 2" xfId="2688"/>
    <cellStyle name="60% - 强调文字颜色 2 2 2 3" xfId="2689"/>
    <cellStyle name="差 8" xfId="2690"/>
    <cellStyle name="60% - 强调文字颜色 2 2 2 3 2" xfId="2691"/>
    <cellStyle name="常规 2 2 2 2 4" xfId="2692"/>
    <cellStyle name="60% - 强调文字颜色 2 2 2 4" xfId="2693"/>
    <cellStyle name="货币 4 5 2" xfId="2694"/>
    <cellStyle name="60% - 强调文字颜色 2 2 3 2" xfId="2695"/>
    <cellStyle name="60% - 强调文字颜色 3 2 4" xfId="2696"/>
    <cellStyle name="60% - 强调文字颜色 2 2 3 2 2" xfId="2697"/>
    <cellStyle name="60% - 强调文字颜色 3 2 4 2" xfId="2698"/>
    <cellStyle name="60% - 强调文字颜色 2 2 3 2 2 2" xfId="2699"/>
    <cellStyle name="60% - 强调文字颜色 3 2 4 2 2" xfId="2700"/>
    <cellStyle name="60% - 强调文字颜色 5 8" xfId="2701"/>
    <cellStyle name="60% - 强调文字颜色 2 2 3 3" xfId="2702"/>
    <cellStyle name="60% - 强调文字颜色 3 2 5" xfId="2703"/>
    <cellStyle name="comma zerodec 2" xfId="2704"/>
    <cellStyle name="60% - 强调文字颜色 2 2 3 3 2" xfId="2705"/>
    <cellStyle name="60% - 强调文字颜色 3 2 5 2" xfId="2706"/>
    <cellStyle name="常规 2 2 3 2 4" xfId="2707"/>
    <cellStyle name="60% - 强调文字颜色 2 2 3 4" xfId="2708"/>
    <cellStyle name="60% - 强调文字颜色 3 2 6" xfId="2709"/>
    <cellStyle name="货币 4 6 2" xfId="2710"/>
    <cellStyle name="60% - 强调文字颜色 2 2 4" xfId="2711"/>
    <cellStyle name="60% - 强调文字颜色 2 2 4 2" xfId="2712"/>
    <cellStyle name="60% - 强调文字颜色 3 3 4" xfId="2713"/>
    <cellStyle name="60% - 强调文字颜色 2 2 4 2 2" xfId="2714"/>
    <cellStyle name="60% - 强调文字颜色 3 3 4 2" xfId="2715"/>
    <cellStyle name="60% - 强调文字颜色 2 2 5" xfId="2716"/>
    <cellStyle name="60% - 强调文字颜色 2 2 5 2" xfId="2717"/>
    <cellStyle name="60% - 强调文字颜色 3 4 4" xfId="2718"/>
    <cellStyle name="60% - 强调文字颜色 2 2 6" xfId="2719"/>
    <cellStyle name="货币 3 6 2" xfId="2720"/>
    <cellStyle name="60% - 强调文字颜色 2 2_2015财政决算公开" xfId="2721"/>
    <cellStyle name="货币 2 2 2 4 5" xfId="2722"/>
    <cellStyle name="60% - 强调文字颜色 2 3 2" xfId="2723"/>
    <cellStyle name="60% - 强调文字颜色 2 3 4" xfId="2724"/>
    <cellStyle name="60% - 强调文字颜色 2 3 4 2" xfId="2725"/>
    <cellStyle name="60% - 强调文字颜色 4 3 4" xfId="2726"/>
    <cellStyle name="常规 17" xfId="2727"/>
    <cellStyle name="常规 22" xfId="2728"/>
    <cellStyle name="检查单元格 2 2 3" xfId="2729"/>
    <cellStyle name="60% - 强调文字颜色 2 4" xfId="2730"/>
    <cellStyle name="常规 2 4 2 5 2" xfId="2731"/>
    <cellStyle name="60% - 强调文字颜色 2 4 2" xfId="2732"/>
    <cellStyle name="60% - 强调文字颜色 2 4 2 2" xfId="2733"/>
    <cellStyle name="60% - 强调文字颜色 2 4 2 2 2" xfId="2734"/>
    <cellStyle name="60% - 强调文字颜色 2 4 2 3" xfId="2735"/>
    <cellStyle name="60% - 强调文字颜色 2 4 3 2" xfId="2736"/>
    <cellStyle name="60% - 强调文字颜色 5 2 4" xfId="2737"/>
    <cellStyle name="60% - 强调文字颜色 2 4 4" xfId="2738"/>
    <cellStyle name="60% - 强调文字颜色 2 5" xfId="2739"/>
    <cellStyle name="60% - 强调文字颜色 2 5 2" xfId="2740"/>
    <cellStyle name="60% - 强调文字颜色 2 5 2 2 2" xfId="2741"/>
    <cellStyle name="检查单元格 5 4" xfId="2742"/>
    <cellStyle name="60% - 强调文字颜色 2 5 2 3" xfId="2743"/>
    <cellStyle name="60% - 强调文字颜色 2 5 3" xfId="2744"/>
    <cellStyle name="60% - 强调文字颜色 2 5 4" xfId="2745"/>
    <cellStyle name="货币 3 5 2 2" xfId="2746"/>
    <cellStyle name="60% - 强调文字颜色 2 6" xfId="2747"/>
    <cellStyle name="60% - 强调文字颜色 2 6 2" xfId="2748"/>
    <cellStyle name="60% - 强调文字颜色 2 6 2 2" xfId="2749"/>
    <cellStyle name="60% - 强调文字颜色 2 6 3" xfId="2750"/>
    <cellStyle name="60% - 强调文字颜色 2 7" xfId="2751"/>
    <cellStyle name="标题 3 3 3 2" xfId="2752"/>
    <cellStyle name="60% - 强调文字颜色 2 8" xfId="2753"/>
    <cellStyle name="60% - 强调文字颜色 2 9" xfId="2754"/>
    <cellStyle name="60% - 强调文字颜色 3 2" xfId="2755"/>
    <cellStyle name="60% - 强调文字颜色 3 2 2" xfId="2756"/>
    <cellStyle name="60% - 强调文字颜色 3 2 2 2" xfId="2757"/>
    <cellStyle name="60% - 强调文字颜色 3 2 2 2 2" xfId="2758"/>
    <cellStyle name="60% - 强调文字颜色 3 2 2 2 2 2" xfId="2759"/>
    <cellStyle name="60% - 强调文字颜色 3 2 2 3" xfId="2760"/>
    <cellStyle name="60% - 强调文字颜色 3 2 2 3 2" xfId="2761"/>
    <cellStyle name="60% - 强调文字颜色 3 2 2 4" xfId="2762"/>
    <cellStyle name="60% - 强调文字颜色 3 2 3" xfId="2763"/>
    <cellStyle name="60% - 强调文字颜色 3 2 3 2" xfId="2764"/>
    <cellStyle name="超级链接 4" xfId="2765"/>
    <cellStyle name="60% - 强调文字颜色 3 2 3 3" xfId="2766"/>
    <cellStyle name="超级链接 5" xfId="2767"/>
    <cellStyle name="60% - 强调文字颜色 3 2 3 3 2" xfId="2768"/>
    <cellStyle name="常规 13_2015财政决算公开" xfId="2769"/>
    <cellStyle name="60% - 强调文字颜色 3 2 3 4" xfId="2770"/>
    <cellStyle name="60% - 强调文字颜色 3 2 3 5" xfId="2771"/>
    <cellStyle name="60% - 强调文字颜色 3 2_2015财政决算公开" xfId="2772"/>
    <cellStyle name="60% - 强调文字颜色 3 3 2 2" xfId="2773"/>
    <cellStyle name="60% - 强调文字颜色 3 3 2 2 2" xfId="2774"/>
    <cellStyle name="60% - 强调文字颜色 3 3 2 2 2 2" xfId="2775"/>
    <cellStyle name="常规 2 5" xfId="2776"/>
    <cellStyle name="60% - 强调文字颜色 3 3 2 3" xfId="2777"/>
    <cellStyle name="60% - 强调文字颜色 3 3 2 3 2" xfId="2778"/>
    <cellStyle name="60% - 强调文字颜色 3 3 2 4" xfId="2779"/>
    <cellStyle name="60% - 强调文字颜色 3 3 3" xfId="2780"/>
    <cellStyle name="60% - 强调文字颜色 3 3 3 2" xfId="2781"/>
    <cellStyle name="60% - 强调文字颜色 3 3 3 3" xfId="2782"/>
    <cellStyle name="60% - 强调文字颜色 3 4 2" xfId="2783"/>
    <cellStyle name="60% - 强调文字颜色 3 4 2 2" xfId="2784"/>
    <cellStyle name="60% - 强调文字颜色 3 4 2 2 2" xfId="2785"/>
    <cellStyle name="货币 2 2 2 4 4" xfId="2786"/>
    <cellStyle name="60% - 强调文字颜色 3 4 2 3" xfId="2787"/>
    <cellStyle name="链接单元格 2" xfId="2788"/>
    <cellStyle name="60% - 强调文字颜色 3 4 3" xfId="2789"/>
    <cellStyle name="60% - 强调文字颜色 3 4 3 2" xfId="2790"/>
    <cellStyle name="60% - 强调文字颜色 3 5" xfId="2791"/>
    <cellStyle name="标题 1 2 3 2 2" xfId="2792"/>
    <cellStyle name="60% - 强调文字颜色 3 5 2" xfId="2793"/>
    <cellStyle name="60% - 强调文字颜色 3 5 2 2" xfId="2794"/>
    <cellStyle name="60% - 强调文字颜色 3 5 2 2 2" xfId="2795"/>
    <cellStyle name="超级链接" xfId="2796"/>
    <cellStyle name="60% - 强调文字颜色 3 5 2 3" xfId="2797"/>
    <cellStyle name="常规 2 3 10" xfId="2798"/>
    <cellStyle name="60% - 强调文字颜色 3 5 3" xfId="2799"/>
    <cellStyle name="60% - 强调文字颜色 3 5 3 2" xfId="2800"/>
    <cellStyle name="60% - 强调文字颜色 3 5 4" xfId="2801"/>
    <cellStyle name="货币 3 6 2 2" xfId="2802"/>
    <cellStyle name="60% - 强调文字颜色 3 6" xfId="2803"/>
    <cellStyle name="60% - 强调文字颜色 3 6 2" xfId="2804"/>
    <cellStyle name="60% - 强调文字颜色 3 6 2 2" xfId="2805"/>
    <cellStyle name="60% - 强调文字颜色 3 6 3" xfId="2806"/>
    <cellStyle name="60% - 强调文字颜色 3 7" xfId="2807"/>
    <cellStyle name="60% - 强调文字颜色 3 7 2" xfId="2808"/>
    <cellStyle name="60% - 强调文字颜色 3 8" xfId="2809"/>
    <cellStyle name="60% - 强调文字颜色 3 9" xfId="2810"/>
    <cellStyle name="60% - 强调文字颜色 4 2" xfId="2811"/>
    <cellStyle name="60% - 强调文字颜色 4 2 3 5" xfId="2812"/>
    <cellStyle name="强调文字颜色 1 2 2 3" xfId="2813"/>
    <cellStyle name="60% - 强调文字颜色 4 2_2015财政决算公开" xfId="2814"/>
    <cellStyle name="60% - 强调文字颜色 4 3 2" xfId="2815"/>
    <cellStyle name="常规 15" xfId="2816"/>
    <cellStyle name="常规 20" xfId="2817"/>
    <cellStyle name="60% - 强调文字颜色 4 3 2 2" xfId="2818"/>
    <cellStyle name="百分比 2 6" xfId="2819"/>
    <cellStyle name="常规 15 2" xfId="2820"/>
    <cellStyle name="常规 20 2" xfId="2821"/>
    <cellStyle name="60% - 强调文字颜色 4 3 2 2 2" xfId="2822"/>
    <cellStyle name="常规 15 2 2" xfId="2823"/>
    <cellStyle name="常规 20 2 2" xfId="2824"/>
    <cellStyle name="60% - 强调文字颜色 4 3 2 2 2 2" xfId="2825"/>
    <cellStyle name="60% - 强调文字颜色 6 2 4 3" xfId="2826"/>
    <cellStyle name="60% - 强调文字颜色 4 3 2 3" xfId="2827"/>
    <cellStyle name="常规 15 3" xfId="2828"/>
    <cellStyle name="常规 20 3" xfId="2829"/>
    <cellStyle name="常规 5 2 2 2 2" xfId="2830"/>
    <cellStyle name="60% - 强调文字颜色 4 3 2 3 2" xfId="2831"/>
    <cellStyle name="常规 15 3 2" xfId="2832"/>
    <cellStyle name="60% - 强调文字颜色 4 3 2 4" xfId="2833"/>
    <cellStyle name="常规 15 4" xfId="2834"/>
    <cellStyle name="货币 2 3 7 2" xfId="2835"/>
    <cellStyle name="60% - 强调文字颜色 4 3 3" xfId="2836"/>
    <cellStyle name="常规 16" xfId="2837"/>
    <cellStyle name="常规 21" xfId="2838"/>
    <cellStyle name="检查单元格 2 2 2" xfId="2839"/>
    <cellStyle name="60% - 强调文字颜色 4 3 3 2" xfId="2840"/>
    <cellStyle name="百分比 3 6" xfId="2841"/>
    <cellStyle name="常规 16 2" xfId="2842"/>
    <cellStyle name="常规 21 2" xfId="2843"/>
    <cellStyle name="检查单元格 2 2 2 2" xfId="2844"/>
    <cellStyle name="60% - 强调文字颜色 4 3 3 2 2" xfId="2845"/>
    <cellStyle name="标题 8" xfId="2846"/>
    <cellStyle name="常规 16 2 2" xfId="2847"/>
    <cellStyle name="常规 21 2 2" xfId="2848"/>
    <cellStyle name="检查单元格 2 2 2 2 2" xfId="2849"/>
    <cellStyle name="60% - 强调文字颜色 4 3 3 3" xfId="2850"/>
    <cellStyle name="常规 16 3" xfId="2851"/>
    <cellStyle name="常规 21 3" xfId="2852"/>
    <cellStyle name="常规 5 2 2 3 2" xfId="2853"/>
    <cellStyle name="检查单元格 2 2 2 3" xfId="2854"/>
    <cellStyle name="60% - 强调文字颜色 4 3 4 2" xfId="2855"/>
    <cellStyle name="常规 17 2" xfId="2856"/>
    <cellStyle name="常规 22 2" xfId="2857"/>
    <cellStyle name="检查单元格 2 2 3 2" xfId="2858"/>
    <cellStyle name="60% - 强调文字颜色 4 4" xfId="2859"/>
    <cellStyle name="常规 2 4 2 7 2" xfId="2860"/>
    <cellStyle name="60% - 强调文字颜色 4 4 2" xfId="2861"/>
    <cellStyle name="常规 65" xfId="2862"/>
    <cellStyle name="常规 70" xfId="2863"/>
    <cellStyle name="60% - 强调文字颜色 4 4 3" xfId="2864"/>
    <cellStyle name="差_全国友协2010年度中央部门决算（草案）" xfId="2865"/>
    <cellStyle name="常规 66" xfId="2866"/>
    <cellStyle name="常规 71" xfId="2867"/>
    <cellStyle name="检查单元格 2 3 2" xfId="2868"/>
    <cellStyle name="60% - 强调文字颜色 4 4 4" xfId="2869"/>
    <cellStyle name="常规 67" xfId="2870"/>
    <cellStyle name="常规 72" xfId="2871"/>
    <cellStyle name="检查单元格 2 3 3" xfId="2872"/>
    <cellStyle name="60% - 强调文字颜色 4 5" xfId="2873"/>
    <cellStyle name="计算 2 4 2 2" xfId="2874"/>
    <cellStyle name="60% - 强调文字颜色 4 5 2" xfId="2875"/>
    <cellStyle name="60% - 强调文字颜色 4 5 3" xfId="2876"/>
    <cellStyle name="检查单元格 2 4 2" xfId="2877"/>
    <cellStyle name="60% - 强调文字颜色 4 5 3 2" xfId="2878"/>
    <cellStyle name="检查单元格 2 4 2 2" xfId="2879"/>
    <cellStyle name="60% - 强调文字颜色 4 5 4" xfId="2880"/>
    <cellStyle name="检查单元格 2 4 3" xfId="2881"/>
    <cellStyle name="60% - 强调文字颜色 4 6" xfId="2882"/>
    <cellStyle name="60% - 强调文字颜色 4 6 2" xfId="2883"/>
    <cellStyle name="超级链接 2 4" xfId="2884"/>
    <cellStyle name="60% - 强调文字颜色 4 6 2 2" xfId="2885"/>
    <cellStyle name="60% - 强调文字颜色 4 6 3" xfId="2886"/>
    <cellStyle name="检查单元格 2 5 2" xfId="2887"/>
    <cellStyle name="60% - 强调文字颜色 4 7" xfId="2888"/>
    <cellStyle name="60% - 强调文字颜色 4 7 2" xfId="2889"/>
    <cellStyle name="60% - 强调文字颜色 4 8" xfId="2890"/>
    <cellStyle name="60% - 强调文字颜色 4 9" xfId="2891"/>
    <cellStyle name="60% - 强调文字颜色 5 2" xfId="2892"/>
    <cellStyle name="60% - 强调文字颜色 5 2 2" xfId="2893"/>
    <cellStyle name="60% - 强调文字颜色 5 2 2 2" xfId="2894"/>
    <cellStyle name="60% - 强调文字颜色 5 2 2 2 2" xfId="2895"/>
    <cellStyle name="常规 14 5" xfId="2896"/>
    <cellStyle name="60% - 强调文字颜色 5 2 2 2 2 2" xfId="2897"/>
    <cellStyle name="60% - 强调文字颜色 5 2 2 2 3" xfId="2898"/>
    <cellStyle name="常规 14 6" xfId="2899"/>
    <cellStyle name="60% - 强调文字颜色 5 2 2 3" xfId="2900"/>
    <cellStyle name="60% - 强调文字颜色 5 2 2 3 2" xfId="2901"/>
    <cellStyle name="常规 15 5" xfId="2902"/>
    <cellStyle name="60% - 强调文字颜色 5 2 2 4" xfId="2903"/>
    <cellStyle name="Fixed 2" xfId="2904"/>
    <cellStyle name="常规 28 2 2" xfId="2905"/>
    <cellStyle name="货币 3 2 7 2" xfId="2906"/>
    <cellStyle name="60% - 强调文字颜色 5 2 3 2" xfId="2907"/>
    <cellStyle name="60% - 强调文字颜色 5 2 3 2 2" xfId="2908"/>
    <cellStyle name="60% - 强调文字颜色 5 2 3 2 2 2" xfId="2909"/>
    <cellStyle name="后继超级链接 2 3" xfId="2910"/>
    <cellStyle name="60% - 强调文字颜色 5 2 3 2 3" xfId="2911"/>
    <cellStyle name="60% - 强调文字颜色 5 2 3 3" xfId="2912"/>
    <cellStyle name="60% - 强调文字颜色 5 2 3 4" xfId="2913"/>
    <cellStyle name="60% - 强调文字颜色 5 2 4 2" xfId="2914"/>
    <cellStyle name="60% - 强调文字颜色 5 2 4 2 2" xfId="2915"/>
    <cellStyle name="货币 2 11" xfId="2916"/>
    <cellStyle name="60% - 强调文字颜色 5 2 4 3" xfId="2917"/>
    <cellStyle name="60% - 强调文字颜色 5 2 5" xfId="2918"/>
    <cellStyle name="解释性文本 2 2 2" xfId="2919"/>
    <cellStyle name="60% - 强调文字颜色 5 2 5 2" xfId="2920"/>
    <cellStyle name="解释性文本 2 2 2 2" xfId="2921"/>
    <cellStyle name="60% - 强调文字颜色 5 2 6" xfId="2922"/>
    <cellStyle name="解释性文本 2 2 3" xfId="2923"/>
    <cellStyle name="60% - 强调文字颜色 5 2_2015财政决算公开" xfId="2924"/>
    <cellStyle name="60% - 强调文字颜色 5 3" xfId="2925"/>
    <cellStyle name="60% - 强调文字颜色 5 3 2" xfId="2926"/>
    <cellStyle name="60% - 强调文字颜色 5 3 2 2 2 2" xfId="2927"/>
    <cellStyle name="60% - 强调文字颜色 5 3 2 2 3" xfId="2928"/>
    <cellStyle name="60% - 强调文字颜色 5 3 2 4" xfId="2929"/>
    <cellStyle name="常规 29 2 2" xfId="2930"/>
    <cellStyle name="60% - 强调文字颜色 5 3 3" xfId="2931"/>
    <cellStyle name="检查单元格 3 2 2" xfId="2932"/>
    <cellStyle name="60% - 强调文字颜色 5 3 3 2 2" xfId="2933"/>
    <cellStyle name="检查单元格 3 2 2 2 2" xfId="2934"/>
    <cellStyle name="60% - 强调文字颜色 5 3 3 3" xfId="2935"/>
    <cellStyle name="检查单元格 3 2 2 3" xfId="2936"/>
    <cellStyle name="60% - 强调文字颜色 5 3 4" xfId="2937"/>
    <cellStyle name="检查单元格 3 2 3" xfId="2938"/>
    <cellStyle name="60% - 强调文字颜色 5 3 4 2" xfId="2939"/>
    <cellStyle name="检查单元格 3 2 3 2" xfId="2940"/>
    <cellStyle name="60% - 强调文字颜色 5 4" xfId="2941"/>
    <cellStyle name="60% - 强调文字颜色 5 4 2" xfId="2942"/>
    <cellStyle name="60% - 强调文字颜色 5 4 3" xfId="2943"/>
    <cellStyle name="检查单元格 3 3 2" xfId="2944"/>
    <cellStyle name="60% - 强调文字颜色 5 4 3 2" xfId="2945"/>
    <cellStyle name="标题 1 2 5" xfId="2946"/>
    <cellStyle name="检查单元格 3 3 2 2" xfId="2947"/>
    <cellStyle name="60% - 强调文字颜色 5 4 4" xfId="2948"/>
    <cellStyle name="检查单元格 3 3 3" xfId="2949"/>
    <cellStyle name="60% - 强调文字颜色 5 5" xfId="2950"/>
    <cellStyle name="60% - 强调文字颜色 5 5 2" xfId="2951"/>
    <cellStyle name="60% - 强调文字颜色 5 5 3" xfId="2952"/>
    <cellStyle name="检查单元格 3 4 2" xfId="2953"/>
    <cellStyle name="60% - 强调文字颜色 5 5 4" xfId="2954"/>
    <cellStyle name="60% - 强调文字颜色 5 6 2" xfId="2955"/>
    <cellStyle name="60% - 强调文字颜色 5 6 2 2" xfId="2956"/>
    <cellStyle name="60% - 强调文字颜色 5 6 3" xfId="2957"/>
    <cellStyle name="60% - 强调文字颜色 5 7" xfId="2958"/>
    <cellStyle name="60% - 强调文字颜色 5 7 2" xfId="2959"/>
    <cellStyle name="60% - 强调文字颜色 6 2" xfId="2960"/>
    <cellStyle name="60% - 强调文字颜色 6 2 2" xfId="2961"/>
    <cellStyle name="60% - 强调文字颜色 6 2 2 2" xfId="2962"/>
    <cellStyle name="60% - 强调文字颜色 6 2 2 2 2" xfId="2963"/>
    <cellStyle name="60% - 强调文字颜色 6 2 2 2 2 2" xfId="2964"/>
    <cellStyle name="60% - 强调文字颜色 6 2 2 2 3" xfId="2965"/>
    <cellStyle name="60% - 强调文字颜色 6 2 2 3" xfId="2966"/>
    <cellStyle name="60% - 强调文字颜色 6 2 2 3 2" xfId="2967"/>
    <cellStyle name="60% - 强调文字颜色 6 2 2 4" xfId="2968"/>
    <cellStyle name="货币 4 2 7 2" xfId="2969"/>
    <cellStyle name="60% - 强调文字颜色 6 2 3" xfId="2970"/>
    <cellStyle name="60% - 强调文字颜色 6 2 3 2" xfId="2971"/>
    <cellStyle name="60% - 强调文字颜色 6 2 3 2 2" xfId="2972"/>
    <cellStyle name="标题 1 2_2015财政决算公开" xfId="2973"/>
    <cellStyle name="60% - 强调文字颜色 6 2 3 2 2 2" xfId="2974"/>
    <cellStyle name="60% - 强调文字颜色 6 2 3 2 3" xfId="2975"/>
    <cellStyle name="60% - 强调文字颜色 6 2 3 3" xfId="2976"/>
    <cellStyle name="60% - 强调文字颜色 6 2 3 4" xfId="2977"/>
    <cellStyle name="60% - 强调文字颜色 6 2 3 5" xfId="2978"/>
    <cellStyle name="60% - 强调文字颜色 6 2 4 2" xfId="2979"/>
    <cellStyle name="60% - 强调文字颜色 6 2 4 2 2" xfId="2980"/>
    <cellStyle name="汇总 4 3" xfId="2981"/>
    <cellStyle name="60% - 强调文字颜色 6 2 5" xfId="2982"/>
    <cellStyle name="解释性文本 3 2 2" xfId="2983"/>
    <cellStyle name="60% - 强调文字颜色 6 2 6" xfId="2984"/>
    <cellStyle name="解释性文本 3 2 3" xfId="2985"/>
    <cellStyle name="60% - 强调文字颜色 6 3" xfId="2986"/>
    <cellStyle name="60% - 强调文字颜色 6 3 2" xfId="2987"/>
    <cellStyle name="60% - 强调文字颜色 6 3 2 4" xfId="2988"/>
    <cellStyle name="60% - 强调文字颜色 6 3 3" xfId="2989"/>
    <cellStyle name="检查单元格 4 2 2" xfId="2990"/>
    <cellStyle name="60% - 强调文字颜色 6 3 3 2 2" xfId="2991"/>
    <cellStyle name="常规 4 2 2 9" xfId="2992"/>
    <cellStyle name="60% - 强调文字颜色 6 3 3 3" xfId="2993"/>
    <cellStyle name="60% - 强调文字颜色 6 3 4" xfId="2994"/>
    <cellStyle name="检查单元格 4 2 3" xfId="2995"/>
    <cellStyle name="60% - 强调文字颜色 6 3 4 2" xfId="2996"/>
    <cellStyle name="60% - 强调文字颜色 6 3 5" xfId="2997"/>
    <cellStyle name="解释性文本 3 3 2" xfId="2998"/>
    <cellStyle name="60% - 强调文字颜色 6 4" xfId="2999"/>
    <cellStyle name="百分比 3 2 2" xfId="3000"/>
    <cellStyle name="60% - 强调文字颜色 6 4 2" xfId="3001"/>
    <cellStyle name="百分比 3 2 2 2" xfId="3002"/>
    <cellStyle name="60% - 强调文字颜色 6 4 3" xfId="3003"/>
    <cellStyle name="百分比 3 2 2 3" xfId="3004"/>
    <cellStyle name="检查单元格 4 3 2" xfId="3005"/>
    <cellStyle name="60% - 强调文字颜色 6 4 3 2" xfId="3006"/>
    <cellStyle name="60% - 强调文字颜色 6 4 4" xfId="3007"/>
    <cellStyle name="60% - 强调文字颜色 6 5" xfId="3008"/>
    <cellStyle name="百分比 3 2 3" xfId="3009"/>
    <cellStyle name="60% - 强调文字颜色 6 5 2 2 2" xfId="3010"/>
    <cellStyle name="Header1" xfId="3011"/>
    <cellStyle name="60% - 强调文字颜色 6 5 2 3" xfId="3012"/>
    <cellStyle name="60% - 强调文字颜色 6 5 3 2" xfId="3013"/>
    <cellStyle name="60% - 强调文字颜色 6 5 4" xfId="3014"/>
    <cellStyle name="60% - 强调文字颜色 6 6" xfId="3015"/>
    <cellStyle name="百分比 3 2 4" xfId="3016"/>
    <cellStyle name="常规 3 2 4 2 2" xfId="3017"/>
    <cellStyle name="60% - 强调文字颜色 6 6 2" xfId="3018"/>
    <cellStyle name="常规 2 2 3 8" xfId="3019"/>
    <cellStyle name="60% - 强调文字颜色 6 6 3" xfId="3020"/>
    <cellStyle name="60% - 强调文字颜色 6 7" xfId="3021"/>
    <cellStyle name="60% - 强调文字颜色 6 8" xfId="3022"/>
    <cellStyle name="常规 12 2 2 2 2" xfId="3023"/>
    <cellStyle name="60% - 着色 1" xfId="3024"/>
    <cellStyle name="60% - 着色 1 2" xfId="3025"/>
    <cellStyle name="60% - 着色 2" xfId="3026"/>
    <cellStyle name="60% - 着色 2 2" xfId="3027"/>
    <cellStyle name="常规 2 2 11" xfId="3028"/>
    <cellStyle name="60% - 着色 3" xfId="3029"/>
    <cellStyle name="60% - 着色 3 2" xfId="3030"/>
    <cellStyle name="60% - 着色 4" xfId="3031"/>
    <cellStyle name="60% - 着色 5" xfId="3032"/>
    <cellStyle name="适中 3 2 2 2" xfId="3033"/>
    <cellStyle name="60% - 着色 6" xfId="3034"/>
    <cellStyle name="Calc Currency (0)" xfId="3035"/>
    <cellStyle name="Comma [0] 2" xfId="3036"/>
    <cellStyle name="常规 3 6 2" xfId="3037"/>
    <cellStyle name="comma zerodec" xfId="3038"/>
    <cellStyle name="Comma_1995" xfId="3039"/>
    <cellStyle name="常规 2 2" xfId="3040"/>
    <cellStyle name="Currency [0]" xfId="3041"/>
    <cellStyle name="Currency [0] 2" xfId="3042"/>
    <cellStyle name="Currency1 2" xfId="3043"/>
    <cellStyle name="计算 6 2 2" xfId="3044"/>
    <cellStyle name="Date" xfId="3045"/>
    <cellStyle name="计算 5 2 3" xfId="3046"/>
    <cellStyle name="Date 2" xfId="3047"/>
    <cellStyle name="Dollar (zero dec)" xfId="3048"/>
    <cellStyle name="货币 3 2 4 4 2" xfId="3049"/>
    <cellStyle name="Dollar (zero dec) 2" xfId="3050"/>
    <cellStyle name="Fixed" xfId="3051"/>
    <cellStyle name="常规 28 2" xfId="3052"/>
    <cellStyle name="常规 33 2" xfId="3053"/>
    <cellStyle name="货币 3 2 7" xfId="3054"/>
    <cellStyle name="Header1 2" xfId="3055"/>
    <cellStyle name="Header2" xfId="3056"/>
    <cellStyle name="强调文字颜色 5 2 3" xfId="3057"/>
    <cellStyle name="标题 5 2 3_2015财政决算公开" xfId="3058"/>
    <cellStyle name="Header2 2" xfId="3059"/>
    <cellStyle name="HEADING1 2" xfId="3060"/>
    <cellStyle name="HEADING2" xfId="3061"/>
    <cellStyle name="HEADING2 2" xfId="3062"/>
    <cellStyle name="Normal_#10-Headcount" xfId="3063"/>
    <cellStyle name="常规 2 3 2 9" xfId="3064"/>
    <cellStyle name="Total" xfId="3065"/>
    <cellStyle name="Total 2" xfId="3066"/>
    <cellStyle name="标题 3 2_2015财政决算公开" xfId="3067"/>
    <cellStyle name="表标题 3" xfId="3068"/>
    <cellStyle name="百分比 2" xfId="3069"/>
    <cellStyle name="常规 10 3_2015财政决算公开" xfId="3070"/>
    <cellStyle name="常规 2 5 2 2 3" xfId="3071"/>
    <cellStyle name="检查单元格 6 3" xfId="3072"/>
    <cellStyle name="百分比 2 2 2" xfId="3073"/>
    <cellStyle name="百分比 2 2 2 2" xfId="3074"/>
    <cellStyle name="百分比 2 2 2 3" xfId="3075"/>
    <cellStyle name="百分比 2 2 2 3 2" xfId="3076"/>
    <cellStyle name="百分比 2 2 3" xfId="3077"/>
    <cellStyle name="百分比 2 2 3 2" xfId="3078"/>
    <cellStyle name="百分比 2 2 3 2 2" xfId="3079"/>
    <cellStyle name="百分比 2 2 3 3" xfId="3080"/>
    <cellStyle name="百分比 2 2 4" xfId="3081"/>
    <cellStyle name="常规 3 2 3 2 2" xfId="3082"/>
    <cellStyle name="百分比 2 2 5" xfId="3083"/>
    <cellStyle name="百分比 2 3 2" xfId="3084"/>
    <cellStyle name="百分比 2 3 2 2" xfId="3085"/>
    <cellStyle name="百分比 2 3 2 2 2" xfId="3086"/>
    <cellStyle name="百分比 2 3 2 3" xfId="3087"/>
    <cellStyle name="百分比 2 3 3" xfId="3088"/>
    <cellStyle name="百分比 2 3 3 2" xfId="3089"/>
    <cellStyle name="百分比 2 3 4" xfId="3090"/>
    <cellStyle name="常规 3 2 3 3 2" xfId="3091"/>
    <cellStyle name="百分比 2 4" xfId="3092"/>
    <cellStyle name="差 2 4 2" xfId="3093"/>
    <cellStyle name="百分比 2 4 2" xfId="3094"/>
    <cellStyle name="百分比 2 4 2 2" xfId="3095"/>
    <cellStyle name="百分比 2 5" xfId="3096"/>
    <cellStyle name="百分比 2 5 2" xfId="3097"/>
    <cellStyle name="百分比 3" xfId="3098"/>
    <cellStyle name="百分比 3 2" xfId="3099"/>
    <cellStyle name="常规 2 4 2 9" xfId="3100"/>
    <cellStyle name="百分比 3 3 2" xfId="3101"/>
    <cellStyle name="百分比 3 3 2 2" xfId="3102"/>
    <cellStyle name="百分比 3 3 3" xfId="3103"/>
    <cellStyle name="百分比 3 4" xfId="3104"/>
    <cellStyle name="百分比 3 4 2" xfId="3105"/>
    <cellStyle name="百分比 3 5" xfId="3106"/>
    <cellStyle name="百分比 4 2" xfId="3107"/>
    <cellStyle name="常规 2 2 6" xfId="3108"/>
    <cellStyle name="百分比 4 2 2" xfId="3109"/>
    <cellStyle name="常规 2 2 6 2" xfId="3110"/>
    <cellStyle name="百分比 4 2 2 2" xfId="3111"/>
    <cellStyle name="千位分隔 3 2 3 4" xfId="3112"/>
    <cellStyle name="常规 2 2 6 2 2" xfId="3113"/>
    <cellStyle name="百分比 4 2 2 2 2" xfId="3114"/>
    <cellStyle name="小数" xfId="3115"/>
    <cellStyle name="百分比 4 2 2 3" xfId="3116"/>
    <cellStyle name="百分比 4 2 3" xfId="3117"/>
    <cellStyle name="常规 2 2 6 3" xfId="3118"/>
    <cellStyle name="百分比 4 2 3 2" xfId="3119"/>
    <cellStyle name="千位分隔 3 2 4 4" xfId="3120"/>
    <cellStyle name="常规 2 2 6 3 2" xfId="3121"/>
    <cellStyle name="百分比 4 3" xfId="3122"/>
    <cellStyle name="常规 2 2 7" xfId="3123"/>
    <cellStyle name="百分比 4 3 2" xfId="3124"/>
    <cellStyle name="常规 2 2 7 2" xfId="3125"/>
    <cellStyle name="汇总 3" xfId="3126"/>
    <cellStyle name="百分比 4 3 2 2" xfId="3127"/>
    <cellStyle name="常规 2 2 7 2 2" xfId="3128"/>
    <cellStyle name="汇总 3 2" xfId="3129"/>
    <cellStyle name="百分比 4 4" xfId="3130"/>
    <cellStyle name="常规 2 2 8" xfId="3131"/>
    <cellStyle name="常规 2 2 8 2" xfId="3132"/>
    <cellStyle name="百分比 4 4 2" xfId="3133"/>
    <cellStyle name="常规_2002年全省财政基金预算收入计划表_新 2" xfId="3134"/>
    <cellStyle name="百分比 5" xfId="3135"/>
    <cellStyle name="百分比 5 2" xfId="3136"/>
    <cellStyle name="标题 5 2 2 3" xfId="3137"/>
    <cellStyle name="强调文字颜色 1 2 3 2 2" xfId="3138"/>
    <cellStyle name="常规 2 3 6" xfId="3139"/>
    <cellStyle name="百分比 5 2 2" xfId="3140"/>
    <cellStyle name="标题 5 2 2 3 2" xfId="3141"/>
    <cellStyle name="强调文字颜色 1 2 3 2 2 2" xfId="3142"/>
    <cellStyle name="常规 2 3 6 2" xfId="3143"/>
    <cellStyle name="百分比 5 2 2 2" xfId="3144"/>
    <cellStyle name="千位分隔 4 2 3 4" xfId="3145"/>
    <cellStyle name="常规 2 3 6 2 2" xfId="3146"/>
    <cellStyle name="百分比 5 2 2 2 2" xfId="3147"/>
    <cellStyle name="百分比 5 2 3" xfId="3148"/>
    <cellStyle name="常规 2 3 6 3" xfId="3149"/>
    <cellStyle name="百分比 5 2 3 2" xfId="3150"/>
    <cellStyle name="千位分隔 4 2 4 4" xfId="3151"/>
    <cellStyle name="常规 2 3 6 3 2" xfId="3152"/>
    <cellStyle name="常规 4 2 2 8" xfId="3153"/>
    <cellStyle name="百分比 5 3" xfId="3154"/>
    <cellStyle name="标题 5 2 2 4" xfId="3155"/>
    <cellStyle name="强调文字颜色 1 2 3 2 3" xfId="3156"/>
    <cellStyle name="常规 2 3 7" xfId="3157"/>
    <cellStyle name="百分比 5 3 2" xfId="3158"/>
    <cellStyle name="常规 2 3 7 2" xfId="3159"/>
    <cellStyle name="百分比 5 3 2 2" xfId="3160"/>
    <cellStyle name="百分比 5 3 3" xfId="3161"/>
    <cellStyle name="百分比 5 4" xfId="3162"/>
    <cellStyle name="标题 5 2 2 5" xfId="3163"/>
    <cellStyle name="常规 2 3 4 2 2" xfId="3164"/>
    <cellStyle name="常规 2 3 8" xfId="3165"/>
    <cellStyle name="百分比 5 4 2" xfId="3166"/>
    <cellStyle name="常规 2 3 8 2" xfId="3167"/>
    <cellStyle name="百分比 5 5" xfId="3168"/>
    <cellStyle name="常规 2 3 9" xfId="3169"/>
    <cellStyle name="百分比 5 5 2" xfId="3170"/>
    <cellStyle name="常规 2 3 9 2" xfId="3171"/>
    <cellStyle name="百分比 5 6" xfId="3172"/>
    <cellStyle name="常规 18 2" xfId="3173"/>
    <cellStyle name="常规 23 2" xfId="3174"/>
    <cellStyle name="百分比 6" xfId="3175"/>
    <cellStyle name="百分比 6 2" xfId="3176"/>
    <cellStyle name="标题 5 2 3 3" xfId="3177"/>
    <cellStyle name="强调文字颜色 1 2 3 3 2" xfId="3178"/>
    <cellStyle name="常规 2 4 6" xfId="3179"/>
    <cellStyle name="百分比 6 2 2" xfId="3180"/>
    <cellStyle name="常规 2 4 6 2" xfId="3181"/>
    <cellStyle name="百分比 6 2 2 2" xfId="3182"/>
    <cellStyle name="标题 2 4 3" xfId="3183"/>
    <cellStyle name="常规 2 4 6 2 2" xfId="3184"/>
    <cellStyle name="百分比 6 2 2 3" xfId="3185"/>
    <cellStyle name="百分比 6 2 3" xfId="3186"/>
    <cellStyle name="常规 2 4 6 3" xfId="3187"/>
    <cellStyle name="百分比 6 2 3 2" xfId="3188"/>
    <cellStyle name="标题 2 5 3" xfId="3189"/>
    <cellStyle name="常规 2 4 6 3 2" xfId="3190"/>
    <cellStyle name="百分比 6 3" xfId="3191"/>
    <cellStyle name="标题 5 2 3 4" xfId="3192"/>
    <cellStyle name="常规 2 4 7" xfId="3193"/>
    <cellStyle name="百分比 6 3 2" xfId="3194"/>
    <cellStyle name="常规 2 4 7 2" xfId="3195"/>
    <cellStyle name="百分比 6 3 2 2" xfId="3196"/>
    <cellStyle name="标题 3 4 3" xfId="3197"/>
    <cellStyle name="百分比 6 3 3" xfId="3198"/>
    <cellStyle name="百分比 6 4" xfId="3199"/>
    <cellStyle name="常规 2 3 4 3 2" xfId="3200"/>
    <cellStyle name="常规 2 4 8" xfId="3201"/>
    <cellStyle name="百分比 6 4 2" xfId="3202"/>
    <cellStyle name="常规 2 4 8 2" xfId="3203"/>
    <cellStyle name="百分比 6 5" xfId="3204"/>
    <cellStyle name="常规 2 4 9" xfId="3205"/>
    <cellStyle name="百分比 7" xfId="3206"/>
    <cellStyle name="百分比 7 2" xfId="3207"/>
    <cellStyle name="常规 2 5 6" xfId="3208"/>
    <cellStyle name="百分比 7 2 2" xfId="3209"/>
    <cellStyle name="百分比 7 2 2 2" xfId="3210"/>
    <cellStyle name="百分比 7 2 2 2 2" xfId="3211"/>
    <cellStyle name="百分比 7 2 2 3" xfId="3212"/>
    <cellStyle name="百分比 7 2 3" xfId="3213"/>
    <cellStyle name="百分比 7 2 3 2" xfId="3214"/>
    <cellStyle name="百分比 7 3" xfId="3215"/>
    <cellStyle name="百分比 7 3 2" xfId="3216"/>
    <cellStyle name="百分比 7 3 2 2" xfId="3217"/>
    <cellStyle name="百分比 7 3 3" xfId="3218"/>
    <cellStyle name="常规 2 3 4 4 2" xfId="3219"/>
    <cellStyle name="百分比 7 4" xfId="3220"/>
    <cellStyle name="常规_2003年预计及2004年预算基金_Book2" xfId="3221"/>
    <cellStyle name="百分比 7 4 2" xfId="3222"/>
    <cellStyle name="百分比 7 5" xfId="3223"/>
    <cellStyle name="百分比 8" xfId="3224"/>
    <cellStyle name="标题 1 2 2 2" xfId="3225"/>
    <cellStyle name="标题 1 2 2 2 2" xfId="3226"/>
    <cellStyle name="标题 1 2 2 3" xfId="3227"/>
    <cellStyle name="计算 2 3 2" xfId="3228"/>
    <cellStyle name="标题 1 2 3" xfId="3229"/>
    <cellStyle name="标题 1 2 3 2" xfId="3230"/>
    <cellStyle name="标题 1 2 3 3" xfId="3231"/>
    <cellStyle name="计算 2 4 2" xfId="3232"/>
    <cellStyle name="标题 1 2 3 4" xfId="3233"/>
    <cellStyle name="常规 5 6 4 2" xfId="3234"/>
    <cellStyle name="计算 2 4 3" xfId="3235"/>
    <cellStyle name="标题 1 2 4 2" xfId="3236"/>
    <cellStyle name="标题 1 3 2 2" xfId="3237"/>
    <cellStyle name="常规 2 2 2 4 5" xfId="3238"/>
    <cellStyle name="标题 1 3 2 2 2" xfId="3239"/>
    <cellStyle name="标题 1 3 2 3" xfId="3240"/>
    <cellStyle name="计算 3 3 2" xfId="3241"/>
    <cellStyle name="标题 1 3 3" xfId="3242"/>
    <cellStyle name="标题 1 3 3 2" xfId="3243"/>
    <cellStyle name="标题 1 4" xfId="3244"/>
    <cellStyle name="好_F00DC810C49E00C2E0430A3413167AE0" xfId="3245"/>
    <cellStyle name="标题 1 4 2" xfId="3246"/>
    <cellStyle name="常规 12 2 5" xfId="3247"/>
    <cellStyle name="标题 1 4 3" xfId="3248"/>
    <cellStyle name="常规 2 4 5 2 2" xfId="3249"/>
    <cellStyle name="标题 1 5" xfId="3250"/>
    <cellStyle name="标题 1 5 3" xfId="3251"/>
    <cellStyle name="常规 2 4 5 3 2" xfId="3252"/>
    <cellStyle name="标题 1 6" xfId="3253"/>
    <cellStyle name="常规 4 2 2 2 2 2" xfId="3254"/>
    <cellStyle name="标题 1 6 2" xfId="3255"/>
    <cellStyle name="标题 1 7" xfId="3256"/>
    <cellStyle name="标题 10" xfId="3257"/>
    <cellStyle name="标题 2 2" xfId="3258"/>
    <cellStyle name="标题 2 2 2 2" xfId="3259"/>
    <cellStyle name="标题 2 2 2 2 2" xfId="3260"/>
    <cellStyle name="差_5.中央部门决算（草案)-1" xfId="3261"/>
    <cellStyle name="标题 2 2 2 3" xfId="3262"/>
    <cellStyle name="标题 2 2 3" xfId="3263"/>
    <cellStyle name="标题 2 2 3 2" xfId="3264"/>
    <cellStyle name="货币 2 6" xfId="3265"/>
    <cellStyle name="标题 2 2 3 3" xfId="3266"/>
    <cellStyle name="货币 2 7" xfId="3267"/>
    <cellStyle name="标题 2 2 3 4" xfId="3268"/>
    <cellStyle name="常规 4 2 2 4 4 2" xfId="3269"/>
    <cellStyle name="货币 2 8" xfId="3270"/>
    <cellStyle name="标题 2 3" xfId="3271"/>
    <cellStyle name="标题 2 3 2 2" xfId="3272"/>
    <cellStyle name="常规 2 3 2 4 5" xfId="3273"/>
    <cellStyle name="标题 2 3 2 2 2" xfId="3274"/>
    <cellStyle name="标题 2 3 2 3" xfId="3275"/>
    <cellStyle name="标题 2 3 3" xfId="3276"/>
    <cellStyle name="标题 2 3 3 2" xfId="3277"/>
    <cellStyle name="标题 2 3 4" xfId="3278"/>
    <cellStyle name="标题 2 4" xfId="3279"/>
    <cellStyle name="标题 2 4 2" xfId="3280"/>
    <cellStyle name="常规 13 2 5" xfId="3281"/>
    <cellStyle name="标题 2 5" xfId="3282"/>
    <cellStyle name="标题 2 6" xfId="3283"/>
    <cellStyle name="常规 4 2 2 2 3 2" xfId="3284"/>
    <cellStyle name="标题 2 6 2" xfId="3285"/>
    <cellStyle name="标题 2 7" xfId="3286"/>
    <cellStyle name="标题 3 2" xfId="3287"/>
    <cellStyle name="标题 3 2 2" xfId="3288"/>
    <cellStyle name="好 5" xfId="3289"/>
    <cellStyle name="标题 3 2 2 2" xfId="3290"/>
    <cellStyle name="常规 57" xfId="3291"/>
    <cellStyle name="常规 62" xfId="3292"/>
    <cellStyle name="好 5 2" xfId="3293"/>
    <cellStyle name="后继超级链接 4" xfId="3294"/>
    <cellStyle name="标题 3 2 2 3" xfId="3295"/>
    <cellStyle name="常规 58" xfId="3296"/>
    <cellStyle name="常规 63" xfId="3297"/>
    <cellStyle name="好 5 3" xfId="3298"/>
    <cellStyle name="后继超级链接 5" xfId="3299"/>
    <cellStyle name="标题 3 2 3" xfId="3300"/>
    <cellStyle name="好 6" xfId="3301"/>
    <cellStyle name="标题 3 2 3 3" xfId="3302"/>
    <cellStyle name="好 6 3" xfId="3303"/>
    <cellStyle name="标题 3 2 3 4" xfId="3304"/>
    <cellStyle name="标题 3 2 4" xfId="3305"/>
    <cellStyle name="好 7" xfId="3306"/>
    <cellStyle name="标题 3 2 4 2" xfId="3307"/>
    <cellStyle name="好 7 2" xfId="3308"/>
    <cellStyle name="标题 3 2 5" xfId="3309"/>
    <cellStyle name="好 8"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标题 3 5 3" xfId="3319"/>
    <cellStyle name="烹拳_laroux" xfId="3320"/>
    <cellStyle name="标题 3 6" xfId="3321"/>
    <cellStyle name="常规 4 2 2 2 4 2"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标题 4 3 2 2" xfId="3340"/>
    <cellStyle name="好 2 2 2 3" xfId="3341"/>
    <cellStyle name="标题 4 3 2 2 2" xfId="3342"/>
    <cellStyle name="常规 4 2 6" xfId="3343"/>
    <cellStyle name="标题 4 3 2 3" xfId="3344"/>
    <cellStyle name="标题 4 3 3" xfId="3345"/>
    <cellStyle name="标题 4 3 3 2" xfId="3346"/>
    <cellStyle name="标题 4 3 4" xfId="3347"/>
    <cellStyle name="常规 2 2_2015财政决算公开" xfId="3348"/>
    <cellStyle name="标题 5 2 2" xfId="3349"/>
    <cellStyle name="标题 5 2 2 2" xfId="3350"/>
    <cellStyle name="常规 2 3 5" xfId="3351"/>
    <cellStyle name="标题 5 2 2 2 2" xfId="3352"/>
    <cellStyle name="常规 2 3 5 2" xfId="3353"/>
    <cellStyle name="标题 5 2 2 2 3" xfId="3354"/>
    <cellStyle name="常规 2 3 5 3" xfId="3355"/>
    <cellStyle name="标题 5 2 2 2_2015财政决算公开" xfId="3356"/>
    <cellStyle name="标题 5 2 2_2015财政决算公开" xfId="3357"/>
    <cellStyle name="常规 2 3 3 4 2" xfId="3358"/>
    <cellStyle name="标题 5 2 3" xfId="3359"/>
    <cellStyle name="标题 5 2 3 2" xfId="3360"/>
    <cellStyle name="常规 2 4 5" xfId="3361"/>
    <cellStyle name="标题 5 2 3 2 2" xfId="3362"/>
    <cellStyle name="常规 2 4 5 2" xfId="3363"/>
    <cellStyle name="标题 5 2 4" xfId="3364"/>
    <cellStyle name="标题 5 2 5" xfId="3365"/>
    <cellStyle name="标题 5 2 6" xfId="3366"/>
    <cellStyle name="标题 5 3" xfId="3367"/>
    <cellStyle name="标题 5 3 5" xfId="3368"/>
    <cellStyle name="标题 5 3_2015财政决算公开" xfId="3369"/>
    <cellStyle name="链接单元格 6" xfId="3370"/>
    <cellStyle name="标题 5_2015财政决算公开" xfId="3371"/>
    <cellStyle name="标题 6 2" xfId="3372"/>
    <cellStyle name="标题 7" xfId="3373"/>
    <cellStyle name="标题 7 2" xfId="3374"/>
    <cellStyle name="标题 9" xfId="3375"/>
    <cellStyle name="表标题" xfId="3376"/>
    <cellStyle name="超级链接 2 2 2 2" xfId="3377"/>
    <cellStyle name="表标题 2" xfId="3378"/>
    <cellStyle name="常规_内15福建1_新 2" xfId="3379"/>
    <cellStyle name="表标题 2 2" xfId="3380"/>
    <cellStyle name="表标题 2 2 2 2" xfId="3381"/>
    <cellStyle name="表标题 2 2 3" xfId="3382"/>
    <cellStyle name="表标题 2 3" xfId="3383"/>
    <cellStyle name="表标题 2 4" xfId="3384"/>
    <cellStyle name="表标题 3 2" xfId="3385"/>
    <cellStyle name="表标题 3 3" xfId="3386"/>
    <cellStyle name="表标题 4" xfId="3387"/>
    <cellStyle name="表标题 4 2" xfId="3388"/>
    <cellStyle name="差 2" xfId="3389"/>
    <cellStyle name="解释性文本 5" xfId="3390"/>
    <cellStyle name="差 2 2" xfId="3391"/>
    <cellStyle name="解释性文本 5 2" xfId="3392"/>
    <cellStyle name="差 2 4" xfId="3393"/>
    <cellStyle name="差 2 5" xfId="3394"/>
    <cellStyle name="差 2_2015财政决算公开" xfId="3395"/>
    <cellStyle name="差 3" xfId="3396"/>
    <cellStyle name="解释性文本 6" xfId="3397"/>
    <cellStyle name="差 3 3" xfId="3398"/>
    <cellStyle name="差 3 4" xfId="3399"/>
    <cellStyle name="差 3 5" xfId="3400"/>
    <cellStyle name="差 4 2" xfId="3401"/>
    <cellStyle name="差 4 3" xfId="3402"/>
    <cellStyle name="差 4 4" xfId="3403"/>
    <cellStyle name="差 5" xfId="3404"/>
    <cellStyle name="差 5 2" xfId="3405"/>
    <cellStyle name="差 5 2 2" xfId="3406"/>
    <cellStyle name="差 5 2 2 2" xfId="3407"/>
    <cellStyle name="差 5 3" xfId="3408"/>
    <cellStyle name="差 5 3 2" xfId="3409"/>
    <cellStyle name="差 5 4" xfId="3410"/>
    <cellStyle name="差 6" xfId="3411"/>
    <cellStyle name="差 6 2" xfId="3412"/>
    <cellStyle name="差 6 2 2" xfId="3413"/>
    <cellStyle name="差 6 3" xfId="3414"/>
    <cellStyle name="差_出版署2010年度中央部门决算草案" xfId="3415"/>
    <cellStyle name="差_司法部2010年度中央部门决算（草案）报" xfId="3416"/>
    <cellStyle name="常规 10 2" xfId="3417"/>
    <cellStyle name="常规 10 2 2" xfId="3418"/>
    <cellStyle name="常规 10 2 2 3" xfId="3419"/>
    <cellStyle name="常规 10 2 2_2015财政决算公开" xfId="3420"/>
    <cellStyle name="常规 10 2 3 2" xfId="3421"/>
    <cellStyle name="强调文字颜色 1 3 2 2 2" xfId="3422"/>
    <cellStyle name="常规 10 2 4" xfId="3423"/>
    <cellStyle name="常规 10 3 2 2" xfId="3424"/>
    <cellStyle name="常规 10 3 3" xfId="3425"/>
    <cellStyle name="常规 10 4" xfId="3426"/>
    <cellStyle name="货币 2 3 2 2" xfId="3427"/>
    <cellStyle name="常规 10 4 2" xfId="3428"/>
    <cellStyle name="货币 2 3 2 2 2" xfId="3429"/>
    <cellStyle name="常规 10 5" xfId="3430"/>
    <cellStyle name="汇总 3 3 2" xfId="3431"/>
    <cellStyle name="货币 2 3 2 3" xfId="3432"/>
    <cellStyle name="常规 10 6" xfId="3433"/>
    <cellStyle name="货币 2 3 2 4" xfId="3434"/>
    <cellStyle name="警告文本 3 3 2" xfId="3435"/>
    <cellStyle name="常规 10_2015财政决算公开" xfId="3436"/>
    <cellStyle name="常规 2 4 2 2 3 2" xfId="3437"/>
    <cellStyle name="常规 11" xfId="3438"/>
    <cellStyle name="常规 11 2 2 2 2" xfId="3439"/>
    <cellStyle name="常规 11 2 2 3" xfId="3440"/>
    <cellStyle name="货币 4 7 2" xfId="3441"/>
    <cellStyle name="常规 11_报 预算   行政政法处(1)" xfId="3442"/>
    <cellStyle name="常规 12" xfId="3443"/>
    <cellStyle name="好 4 2" xfId="3444"/>
    <cellStyle name="常规 12 2 2 2 2 2" xfId="3445"/>
    <cellStyle name="常规 12 2 2 2_2015财政决算公开" xfId="3446"/>
    <cellStyle name="常规 69" xfId="3447"/>
    <cellStyle name="常规 74" xfId="3448"/>
    <cellStyle name="检查单元格 2 3 5" xfId="3449"/>
    <cellStyle name="常规 12 2 2 3" xfId="3450"/>
    <cellStyle name="常规 12 2 2 3 2" xfId="3451"/>
    <cellStyle name="常规 12 2 2 4" xfId="3452"/>
    <cellStyle name="常规 12 2 2 5" xfId="3453"/>
    <cellStyle name="常规 12 2 3 3" xfId="3454"/>
    <cellStyle name="常规 12 2 3_2015财政决算公开" xfId="3455"/>
    <cellStyle name="常规 12 2 4 2" xfId="3456"/>
    <cellStyle name="常规 12 4 2 2" xfId="3457"/>
    <cellStyle name="常规 12 4 3" xfId="3458"/>
    <cellStyle name="常规 12 4_2015财政决算公开" xfId="3459"/>
    <cellStyle name="常规 2 3 2 3 3" xfId="3460"/>
    <cellStyle name="常规 12 7" xfId="3461"/>
    <cellStyle name="货币 2 3 4 5" xfId="3462"/>
    <cellStyle name="常规 12_2015财政决算公开" xfId="3463"/>
    <cellStyle name="常规 13" xfId="3464"/>
    <cellStyle name="好 4 3" xfId="3465"/>
    <cellStyle name="常规 13 2 2 3" xfId="3466"/>
    <cellStyle name="常规 2 2 2 2 3 2 2" xfId="3467"/>
    <cellStyle name="货币 2 2 9 2" xfId="3468"/>
    <cellStyle name="常规 13 2 2_2015财政决算公开" xfId="3469"/>
    <cellStyle name="常规 14 2" xfId="3470"/>
    <cellStyle name="常规 14 2 2" xfId="3471"/>
    <cellStyle name="常规 14 3" xfId="3472"/>
    <cellStyle name="常规 14 3 2" xfId="3473"/>
    <cellStyle name="常规 14 4" xfId="3474"/>
    <cellStyle name="货币 2 3 6 2" xfId="3475"/>
    <cellStyle name="常规 14 4 2" xfId="3476"/>
    <cellStyle name="常规 14_2015财政决算公开" xfId="3477"/>
    <cellStyle name="常规 15_2015财政决算公开" xfId="3478"/>
    <cellStyle name="常规 2 3 2 2 5 2" xfId="3479"/>
    <cellStyle name="常规 16_2015财政决算公开" xfId="3480"/>
    <cellStyle name="常规 17 2 2" xfId="3481"/>
    <cellStyle name="常规 22 2 2" xfId="3482"/>
    <cellStyle name="常规 19" xfId="3483"/>
    <cellStyle name="常规 24" xfId="3484"/>
    <cellStyle name="常规 19 2" xfId="3485"/>
    <cellStyle name="常规 24 2" xfId="3486"/>
    <cellStyle name="常规 19 2 2" xfId="3487"/>
    <cellStyle name="常规 24 2 2" xfId="3488"/>
    <cellStyle name="常规 19_2015财政决算公开" xfId="3489"/>
    <cellStyle name="常规 3_收入总表2 2" xfId="3490"/>
    <cellStyle name="常规 2" xfId="3491"/>
    <cellStyle name="常规 2 10" xfId="3492"/>
    <cellStyle name="常规 2 2 2 6 3" xfId="3493"/>
    <cellStyle name="货币 4 2 4 3 2" xfId="3494"/>
    <cellStyle name="常规 2 11" xfId="3495"/>
    <cellStyle name="常规 2 2 2 6 4" xfId="3496"/>
    <cellStyle name="常规 2 2 10" xfId="3497"/>
    <cellStyle name="输出 2 3 4" xfId="3498"/>
    <cellStyle name="常规 2 2 2" xfId="3499"/>
    <cellStyle name="常规 2 4 3 5" xfId="3500"/>
    <cellStyle name="常规 2 2 2 10" xfId="3501"/>
    <cellStyle name="常规 2 2 2 2" xfId="3502"/>
    <cellStyle name="常规 2 4 3 5 2" xfId="3503"/>
    <cellStyle name="常规 2 2 2 2 2 2 2" xfId="3504"/>
    <cellStyle name="常规 2 2 2 2 2 3" xfId="3505"/>
    <cellStyle name="常规 2 2 2 2 2 3 2" xfId="3506"/>
    <cellStyle name="常规 2 3 2 2 6" xfId="3507"/>
    <cellStyle name="常规 2 2 2 2 2 4 2" xfId="3508"/>
    <cellStyle name="常规 2 2 2 2 2 5" xfId="3509"/>
    <cellStyle name="常规 2 2 2 2 2_2015财政决算公开" xfId="3510"/>
    <cellStyle name="常规 2 2 2 2 3" xfId="3511"/>
    <cellStyle name="常规 2 2 2 2 3 2" xfId="3512"/>
    <cellStyle name="货币 2 2 9" xfId="3513"/>
    <cellStyle name="常规 2 2 2 2 3 3" xfId="3514"/>
    <cellStyle name="常规 2 2 2 2 3 3 2" xfId="3515"/>
    <cellStyle name="常规 2 2 2 2 3 4" xfId="3516"/>
    <cellStyle name="常规 2 2 2 2 4 2" xfId="3517"/>
    <cellStyle name="常规 2 2 2 2 4 2 2" xfId="3518"/>
    <cellStyle name="常规 2 2 2 2 4 3 2" xfId="3519"/>
    <cellStyle name="常规 2 2 2 2 4 4" xfId="3520"/>
    <cellStyle name="常规 2 2 2 2 4 4 2" xfId="3521"/>
    <cellStyle name="常规 2 2 2 2 4 5" xfId="3522"/>
    <cellStyle name="常规 2 2 2 2 6" xfId="3523"/>
    <cellStyle name="常规 2 2 2 2 7" xfId="3524"/>
    <cellStyle name="常规 2 2 2 2 8" xfId="3525"/>
    <cellStyle name="常规 2 2 2 3" xfId="3526"/>
    <cellStyle name="常规 2 2 2 3 2" xfId="3527"/>
    <cellStyle name="常规 2 2 2 3 2 2" xfId="3528"/>
    <cellStyle name="常规 2 2 2 3 3" xfId="3529"/>
    <cellStyle name="常规 2 2 2 3 3 2" xfId="3530"/>
    <cellStyle name="常规 2 2 2 3 4" xfId="3531"/>
    <cellStyle name="货币 4 5 2 2" xfId="3532"/>
    <cellStyle name="常规 2 2 2 3 4 2" xfId="3533"/>
    <cellStyle name="常规 2 2 2 3_2015财政决算公开" xfId="3534"/>
    <cellStyle name="常规 2 2 2 4 4" xfId="3535"/>
    <cellStyle name="货币 4 5 3 2" xfId="3536"/>
    <cellStyle name="常规 2 2 2 4 4 2" xfId="3537"/>
    <cellStyle name="输出 3 2 2 3" xfId="3538"/>
    <cellStyle name="常规 2 2 2 5 2 2" xfId="3539"/>
    <cellStyle name="常规 2 2 2 5 3" xfId="3540"/>
    <cellStyle name="货币 4 2 4 2 2" xfId="3541"/>
    <cellStyle name="常规 2 2 2 5 4" xfId="3542"/>
    <cellStyle name="常规 2 2 2 6 2" xfId="3543"/>
    <cellStyle name="常规 2 2 2 6 2 2" xfId="3544"/>
    <cellStyle name="常规 2 2 2 6 3 2" xfId="3545"/>
    <cellStyle name="常规 2 2 2 6 4 2" xfId="3546"/>
    <cellStyle name="常规 3 2 2 3" xfId="3547"/>
    <cellStyle name="常规 2 2 2 6 5" xfId="3548"/>
    <cellStyle name="常规 2 2 2 6_2015财政决算公开" xfId="3549"/>
    <cellStyle name="货币 3 4 3" xfId="3550"/>
    <cellStyle name="常规 2 2 2 7 2" xfId="3551"/>
    <cellStyle name="输出 2 3 5" xfId="3552"/>
    <cellStyle name="常规 2 2 3" xfId="3553"/>
    <cellStyle name="常规 2 2 3 4 2 2" xfId="3554"/>
    <cellStyle name="常规 2 4 3 6" xfId="3555"/>
    <cellStyle name="常规 2 2 3 2" xfId="3556"/>
    <cellStyle name="常规 2 2 3 2 2" xfId="3557"/>
    <cellStyle name="常规 2 2 3 2 3" xfId="3558"/>
    <cellStyle name="常规 2 2 3 2 3 2" xfId="3559"/>
    <cellStyle name="常规 2 2 3 2 4 2" xfId="3560"/>
    <cellStyle name="常规 2 2 3 3" xfId="3561"/>
    <cellStyle name="常规 2 2 3 3 2" xfId="3562"/>
    <cellStyle name="常规 2 2 3 3 2 2" xfId="3563"/>
    <cellStyle name="常规 2 3 3 6" xfId="3564"/>
    <cellStyle name="常规 2 2 3 3 3" xfId="3565"/>
    <cellStyle name="常规 2 2 3 3 3 2" xfId="3566"/>
    <cellStyle name="常规 2 3 4 6" xfId="3567"/>
    <cellStyle name="常规 2 2 3 3 4" xfId="3568"/>
    <cellStyle name="货币 4 6 2 2" xfId="3569"/>
    <cellStyle name="常规 2 2 3 4 3" xfId="3570"/>
    <cellStyle name="常规 2 2 3 4 3 2" xfId="3571"/>
    <cellStyle name="常规 2 3 3" xfId="3572"/>
    <cellStyle name="常规 2 4 4 6" xfId="3573"/>
    <cellStyle name="常规 2 2 3 5 2" xfId="3574"/>
    <cellStyle name="常规 2 2 3 6 2" xfId="3575"/>
    <cellStyle name="常规 2 2 3 7" xfId="3576"/>
    <cellStyle name="常规 2 2 4" xfId="3577"/>
    <cellStyle name="常规 2 4 3 7" xfId="3578"/>
    <cellStyle name="常规 2 2 4 2" xfId="3579"/>
    <cellStyle name="常规 2 2 4 2 2" xfId="3580"/>
    <cellStyle name="常规 2 2 4 3" xfId="3581"/>
    <cellStyle name="常规 2 2 4 3 2" xfId="3582"/>
    <cellStyle name="常规 2 2 4 4 2" xfId="3583"/>
    <cellStyle name="常规 2 2 4 5" xfId="3584"/>
    <cellStyle name="常规 2 2 5" xfId="3585"/>
    <cellStyle name="常规 2 2 5 2" xfId="3586"/>
    <cellStyle name="常规 2 2 5 2 2" xfId="3587"/>
    <cellStyle name="常规 2 2 5 3" xfId="3588"/>
    <cellStyle name="常规 2 2 5 3 2" xfId="3589"/>
    <cellStyle name="常规 2 2 5 4" xfId="3590"/>
    <cellStyle name="常规 2 2 5 4 2" xfId="3591"/>
    <cellStyle name="常规 2 2 5 5" xfId="3592"/>
    <cellStyle name="常规 2 2 7 3 2" xfId="3593"/>
    <cellStyle name="汇总 4 2" xfId="3594"/>
    <cellStyle name="常规 2 2 9 2" xfId="3595"/>
    <cellStyle name="常规 2 3 11" xfId="3596"/>
    <cellStyle name="常规 2 3 2" xfId="3597"/>
    <cellStyle name="常规 2 4 4 5" xfId="3598"/>
    <cellStyle name="常规 2 3 2 2" xfId="3599"/>
    <cellStyle name="常规 2 3 2 2 2" xfId="3600"/>
    <cellStyle name="常规 2 3 2 2 2 2" xfId="3601"/>
    <cellStyle name="常规 2 3 2 2 3" xfId="3602"/>
    <cellStyle name="常规 2 3 2 2 3 2" xfId="3603"/>
    <cellStyle name="常规 2 3 2 2 4 2" xfId="3604"/>
    <cellStyle name="常规 2 3 2 2 7" xfId="3605"/>
    <cellStyle name="常规 2 3 2 3" xfId="3606"/>
    <cellStyle name="常规_本级" xfId="3607"/>
    <cellStyle name="常规 2 3 2 3 2" xfId="3608"/>
    <cellStyle name="常规 2 3 2 3 2 2" xfId="3609"/>
    <cellStyle name="常规 2 3 2 3 4" xfId="3610"/>
    <cellStyle name="常规 2 3 2 4 2 2" xfId="3611"/>
    <cellStyle name="常规 2 3 2 4 3" xfId="3612"/>
    <cellStyle name="常规 2 3 2 4 3 2" xfId="3613"/>
    <cellStyle name="常规 2 3 2 4 4" xfId="3614"/>
    <cellStyle name="常规 2 3 2 4 4 2" xfId="3615"/>
    <cellStyle name="常规 2 3 2 5 2" xfId="3616"/>
    <cellStyle name="常规 2 3 2 6" xfId="3617"/>
    <cellStyle name="常规 2 3 2 6 2" xfId="3618"/>
    <cellStyle name="常规 2 3 2 7" xfId="3619"/>
    <cellStyle name="常规 2 3 2 7 2" xfId="3620"/>
    <cellStyle name="常规 2 3 2 8" xfId="3621"/>
    <cellStyle name="常规 2 3 3 2 2" xfId="3622"/>
    <cellStyle name="常规 2 3 3 3" xfId="3623"/>
    <cellStyle name="常规 2 3 3 3 2" xfId="3624"/>
    <cellStyle name="常规 2 3 3 5" xfId="3625"/>
    <cellStyle name="常规 2 3 3 5 2" xfId="3626"/>
    <cellStyle name="常规 2 3 3 7" xfId="3627"/>
    <cellStyle name="常规 2 3 4" xfId="3628"/>
    <cellStyle name="常规 2 3 4 2" xfId="3629"/>
    <cellStyle name="常规 2 3 4 3" xfId="3630"/>
    <cellStyle name="常规 2 3 4 4" xfId="3631"/>
    <cellStyle name="常规 2 3 4 5" xfId="3632"/>
    <cellStyle name="常规 2 3 5 4" xfId="3633"/>
    <cellStyle name="常规 2 4" xfId="3634"/>
    <cellStyle name="常规 2 4 10 2" xfId="3635"/>
    <cellStyle name="常规 2 4 11" xfId="3636"/>
    <cellStyle name="常规 2 4 2" xfId="3637"/>
    <cellStyle name="常规 2 4 2 2" xfId="3638"/>
    <cellStyle name="常规 2 4 2 2 2" xfId="3639"/>
    <cellStyle name="常规 2 4 2 2 2 2" xfId="3640"/>
    <cellStyle name="常规 2 4 2 2 3" xfId="3641"/>
    <cellStyle name="常规 2 4 2 2 4" xfId="3642"/>
    <cellStyle name="常规 2 4 2 2 5 2" xfId="3643"/>
    <cellStyle name="常规 2 4 2 2 6" xfId="3644"/>
    <cellStyle name="常规 2 4 2 2 7" xfId="3645"/>
    <cellStyle name="常规 2 4 2 3" xfId="3646"/>
    <cellStyle name="常规 2 4 2 3 2 2" xfId="3647"/>
    <cellStyle name="输出 2 2 2 2 2" xfId="3648"/>
    <cellStyle name="常规 7 2 3 3" xfId="3649"/>
    <cellStyle name="常规 2 4 2 3 3 2" xfId="3650"/>
    <cellStyle name="常规 2 4 2 3 4" xfId="3651"/>
    <cellStyle name="常规 2 4 2 3 5" xfId="3652"/>
    <cellStyle name="常规 2 4 2 6" xfId="3653"/>
    <cellStyle name="常规 2 4 2 7" xfId="3654"/>
    <cellStyle name="常规 2 4 3 2 2" xfId="3655"/>
    <cellStyle name="常规 2 4 3 3" xfId="3656"/>
    <cellStyle name="常规 2 4 3 3 2" xfId="3657"/>
    <cellStyle name="常规 2 4 3 4 2" xfId="3658"/>
    <cellStyle name="常规 2 4 4 2" xfId="3659"/>
    <cellStyle name="常规 2 4 4 2 2" xfId="3660"/>
    <cellStyle name="常规 2 4 4 3" xfId="3661"/>
    <cellStyle name="常规 2 4 4 3 2" xfId="3662"/>
    <cellStyle name="常规 2 4 4 4" xfId="3663"/>
    <cellStyle name="常规 2 4 4 4 2" xfId="3664"/>
    <cellStyle name="常规 2 4 5 3" xfId="3665"/>
    <cellStyle name="常规 2 4 5 4" xfId="3666"/>
    <cellStyle name="小数 5" xfId="3667"/>
    <cellStyle name="常规 2 5 2 3" xfId="3668"/>
    <cellStyle name="检查单元格 7" xfId="3669"/>
    <cellStyle name="常规 2 5 2 5" xfId="3670"/>
    <cellStyle name="检查单元格 9" xfId="3671"/>
    <cellStyle name="常规 2 5 3 2" xfId="3672"/>
    <cellStyle name="常规 2 5 3 3" xfId="3673"/>
    <cellStyle name="常规 2 5 4 2" xfId="3674"/>
    <cellStyle name="常规 2 5 4 3" xfId="3675"/>
    <cellStyle name="常规 2 6" xfId="3676"/>
    <cellStyle name="常规 2 6 2" xfId="3677"/>
    <cellStyle name="常规 2 6 2 2" xfId="3678"/>
    <cellStyle name="常规 2 6 4" xfId="3679"/>
    <cellStyle name="货币 2 2 3 3 2" xfId="3680"/>
    <cellStyle name="常规 2 7" xfId="3681"/>
    <cellStyle name="常规 2 7 3" xfId="3682"/>
    <cellStyle name="输入 2" xfId="3683"/>
    <cellStyle name="常规 2 8" xfId="3684"/>
    <cellStyle name="输入 2 2" xfId="3685"/>
    <cellStyle name="常规 2 8 2" xfId="3686"/>
    <cellStyle name="常规 27 2 2" xfId="3687"/>
    <cellStyle name="常规 27 3" xfId="3688"/>
    <cellStyle name="常规 29" xfId="3689"/>
    <cellStyle name="常规 34" xfId="3690"/>
    <cellStyle name="常规 29 2" xfId="3691"/>
    <cellStyle name="常规 3" xfId="3692"/>
    <cellStyle name="常规 3 10" xfId="3693"/>
    <cellStyle name="常规 3 11" xfId="3694"/>
    <cellStyle name="常规 3 2" xfId="3695"/>
    <cellStyle name="常规 3 2 2 2" xfId="3696"/>
    <cellStyle name="常规 3 2 2 2 2" xfId="3697"/>
    <cellStyle name="常规 3 2 2 3 2" xfId="3698"/>
    <cellStyle name="常规 3 2 2 6" xfId="3699"/>
    <cellStyle name="常规 3 2 2 6 2" xfId="3700"/>
    <cellStyle name="常规 3 2 3 2" xfId="3701"/>
    <cellStyle name="常规 3 2 3 3" xfId="3702"/>
    <cellStyle name="常规 3 2 4" xfId="3703"/>
    <cellStyle name="常规 3 2 4 3" xfId="3704"/>
    <cellStyle name="常规 3 2 4 3 2" xfId="3705"/>
    <cellStyle name="常规 3 2 4 4" xfId="3706"/>
    <cellStyle name="常规 3 2 4 4 2" xfId="3707"/>
    <cellStyle name="常规 3 3" xfId="3708"/>
    <cellStyle name="常规 3 3 2" xfId="3709"/>
    <cellStyle name="常规 3 3 3" xfId="3710"/>
    <cellStyle name="常规 3 3 4" xfId="3711"/>
    <cellStyle name="好 3 2 2 2" xfId="3712"/>
    <cellStyle name="常规 3 4 2 2" xfId="3713"/>
    <cellStyle name="汇总 2 3 4" xfId="3714"/>
    <cellStyle name="货币 2 2 2 5" xfId="3715"/>
    <cellStyle name="常规 3 4 3 2" xfId="3716"/>
    <cellStyle name="货币 2 2 3 5" xfId="3717"/>
    <cellStyle name="常规 3 4 4" xfId="3718"/>
    <cellStyle name="好 3 2 3 2" xfId="3719"/>
    <cellStyle name="常规 3 5" xfId="3720"/>
    <cellStyle name="常规 3 5 3" xfId="3721"/>
    <cellStyle name="常规 3 5 3 2" xfId="3722"/>
    <cellStyle name="常规 3 5 4" xfId="3723"/>
    <cellStyle name="货币 2 2 4 2 2" xfId="3724"/>
    <cellStyle name="常规 3 6 2 2" xfId="3725"/>
    <cellStyle name="常规 3 6 3" xfId="3726"/>
    <cellStyle name="常规 3 6 3 2" xfId="3727"/>
    <cellStyle name="常规 3 6 4" xfId="3728"/>
    <cellStyle name="货币 2 2 4 3 2" xfId="3729"/>
    <cellStyle name="常规 3 6 5" xfId="3730"/>
    <cellStyle name="常规 3 7" xfId="3731"/>
    <cellStyle name="常规 3 7 2" xfId="3732"/>
    <cellStyle name="常规 3 7 2 2" xfId="3733"/>
    <cellStyle name="常规 3 7 3 2" xfId="3734"/>
    <cellStyle name="常规 3 7 4" xfId="3735"/>
    <cellStyle name="货币 2 2 4 4 2" xfId="3736"/>
    <cellStyle name="常规 3 8" xfId="3737"/>
    <cellStyle name="好 2 2 2 2 2" xfId="3738"/>
    <cellStyle name="常规 3 8 2" xfId="3739"/>
    <cellStyle name="常规 3 9 2" xfId="3740"/>
    <cellStyle name="常规 3_收入总表2" xfId="3741"/>
    <cellStyle name="常规 4" xfId="3742"/>
    <cellStyle name="常规 4 2" xfId="3743"/>
    <cellStyle name="常规 4 2 10" xfId="3744"/>
    <cellStyle name="常规 4 2 11" xfId="3745"/>
    <cellStyle name="常规 4 2 2" xfId="3746"/>
    <cellStyle name="常规 4 4" xfId="3747"/>
    <cellStyle name="常规 4 2 2 2" xfId="3748"/>
    <cellStyle name="常规 4 4 2" xfId="3749"/>
    <cellStyle name="常规 6 4" xfId="3750"/>
    <cellStyle name="常规 4 2 2 2 2" xfId="3751"/>
    <cellStyle name="常规 6 4 2" xfId="3752"/>
    <cellStyle name="货币 3 2 2 5" xfId="3753"/>
    <cellStyle name="常规 4 2 2 2 3" xfId="3754"/>
    <cellStyle name="常规 6 4 3" xfId="3755"/>
    <cellStyle name="常规 4 2 2 2 5" xfId="3756"/>
    <cellStyle name="常规 4 2 2 2 6" xfId="3757"/>
    <cellStyle name="常规 4 2 2 3 2" xfId="3758"/>
    <cellStyle name="警告文本 2" xfId="3759"/>
    <cellStyle name="霓付 [0]_laroux" xfId="3760"/>
    <cellStyle name="常规 4 2 2 3 3" xfId="3761"/>
    <cellStyle name="警告文本 3" xfId="3762"/>
    <cellStyle name="常规 4 2 2 3 3 2" xfId="3763"/>
    <cellStyle name="警告文本 3 2" xfId="3764"/>
    <cellStyle name="常规 4 2 2 3 4" xfId="3765"/>
    <cellStyle name="警告文本 4" xfId="3766"/>
    <cellStyle name="常规 4 2 2 4 3 2" xfId="3767"/>
    <cellStyle name="常规 4 2 2 4 4" xfId="3768"/>
    <cellStyle name="常规 4 2 2 4 5" xfId="3769"/>
    <cellStyle name="常规 4 2 2 6 2" xfId="3770"/>
    <cellStyle name="常规 4 2 2 7 2" xfId="3771"/>
    <cellStyle name="常规 4 2 3" xfId="3772"/>
    <cellStyle name="常规 4 5" xfId="3773"/>
    <cellStyle name="常规 4 2 3 2" xfId="3774"/>
    <cellStyle name="常规 4 5 2" xfId="3775"/>
    <cellStyle name="常规 7 4" xfId="3776"/>
    <cellStyle name="常规 4 2 3 3" xfId="3777"/>
    <cellStyle name="常规 4 5 3" xfId="3778"/>
    <cellStyle name="常规 7 5" xfId="3779"/>
    <cellStyle name="常规 4 2 4" xfId="3780"/>
    <cellStyle name="常规 4 6" xfId="3781"/>
    <cellStyle name="常规 4 2 4 3" xfId="3782"/>
    <cellStyle name="常规 4 6 3" xfId="3783"/>
    <cellStyle name="常规 8 5" xfId="3784"/>
    <cellStyle name="常规 4 2 4 3 2" xfId="3785"/>
    <cellStyle name="常规 4 2 4 4 2" xfId="3786"/>
    <cellStyle name="常规 4 2 4 5" xfId="3787"/>
    <cellStyle name="常规 4 2 5" xfId="3788"/>
    <cellStyle name="常规 4 7" xfId="3789"/>
    <cellStyle name="常规 4 2 8" xfId="3790"/>
    <cellStyle name="常规 4 3" xfId="3791"/>
    <cellStyle name="常规 4 3 2 2" xfId="3792"/>
    <cellStyle name="常规 5 4 2" xfId="3793"/>
    <cellStyle name="常规 4 3 2 3" xfId="3794"/>
    <cellStyle name="常规 5 4 3" xfId="3795"/>
    <cellStyle name="常规 4 3 3" xfId="3796"/>
    <cellStyle name="常规 5 5" xfId="3797"/>
    <cellStyle name="常规 4 3 3 2" xfId="3798"/>
    <cellStyle name="常规 5 5 2" xfId="3799"/>
    <cellStyle name="常规 45 2" xfId="3800"/>
    <cellStyle name="常规 50 2" xfId="3801"/>
    <cellStyle name="常规 46" xfId="3802"/>
    <cellStyle name="常规 51" xfId="3803"/>
    <cellStyle name="常规 47" xfId="3804"/>
    <cellStyle name="常规 52" xfId="3805"/>
    <cellStyle name="常规 48 2" xfId="3806"/>
    <cellStyle name="常规 49 2" xfId="3807"/>
    <cellStyle name="常规 5" xfId="3808"/>
    <cellStyle name="常规 5 10" xfId="3809"/>
    <cellStyle name="常规 5 2" xfId="3810"/>
    <cellStyle name="常规 5 2 2" xfId="3811"/>
    <cellStyle name="常规 5 2 2 2" xfId="3812"/>
    <cellStyle name="常规 5 2 2 3" xfId="3813"/>
    <cellStyle name="常规 5 2 3" xfId="3814"/>
    <cellStyle name="常规 5 2 3 2" xfId="3815"/>
    <cellStyle name="常规 5 2 3 3" xfId="3816"/>
    <cellStyle name="常规 5 2 3 5" xfId="3817"/>
    <cellStyle name="常规 5 2 4" xfId="3818"/>
    <cellStyle name="常规 5 2 4 2" xfId="3819"/>
    <cellStyle name="常规 5 2 4 3" xfId="3820"/>
    <cellStyle name="常规 5 2 4 3 2" xfId="3821"/>
    <cellStyle name="常规 5 2 4 4 2" xfId="3822"/>
    <cellStyle name="检查单元格 2 2" xfId="3823"/>
    <cellStyle name="常规 5 2 4 5" xfId="3824"/>
    <cellStyle name="强调文字颜色 5 3 2 3 2" xfId="3825"/>
    <cellStyle name="检查单元格 3" xfId="3826"/>
    <cellStyle name="常规 5 2 5" xfId="3827"/>
    <cellStyle name="常规 5 2 5 2" xfId="3828"/>
    <cellStyle name="常规 5 2 6" xfId="3829"/>
    <cellStyle name="常规 5 2 6 2" xfId="3830"/>
    <cellStyle name="常规 5 2 7" xfId="3831"/>
    <cellStyle name="常规 5 2 7 2" xfId="3832"/>
    <cellStyle name="常规 5 2 8" xfId="3833"/>
    <cellStyle name="常规 5 3" xfId="3834"/>
    <cellStyle name="常规 5 3 2" xfId="3835"/>
    <cellStyle name="常规 5 3 2 2" xfId="3836"/>
    <cellStyle name="常规 5 3 3" xfId="3837"/>
    <cellStyle name="常规 5 3 3 2" xfId="3838"/>
    <cellStyle name="常规 5 4 2 2" xfId="3839"/>
    <cellStyle name="货币 4 2 2 5" xfId="3840"/>
    <cellStyle name="常规 5 4 3 2" xfId="3841"/>
    <cellStyle name="常规 5 4 6" xfId="3842"/>
    <cellStyle name="常规 5 5 3" xfId="3843"/>
    <cellStyle name="常规 5 5 3 2" xfId="3844"/>
    <cellStyle name="常规 5 6 4" xfId="3845"/>
    <cellStyle name="货币 2 2 6 3 2" xfId="3846"/>
    <cellStyle name="常规 5 6 5" xfId="3847"/>
    <cellStyle name="千位分隔 4 2 3 2 2" xfId="3848"/>
    <cellStyle name="常规 5 8 2" xfId="3849"/>
    <cellStyle name="好_全国友协2010年度中央部门决算（草案）" xfId="3850"/>
    <cellStyle name="千位分隔 4 2 3 3 2" xfId="3851"/>
    <cellStyle name="常规 5 9 2" xfId="3852"/>
    <cellStyle name="常规 55" xfId="3853"/>
    <cellStyle name="常规 60" xfId="3854"/>
    <cellStyle name="后继超级链接 2" xfId="3855"/>
    <cellStyle name="常规 56" xfId="3856"/>
    <cellStyle name="常规 61" xfId="3857"/>
    <cellStyle name="后继超级链接 3" xfId="3858"/>
    <cellStyle name="常规 59" xfId="3859"/>
    <cellStyle name="常规 64" xfId="3860"/>
    <cellStyle name="好 5 4" xfId="3861"/>
    <cellStyle name="常规 6" xfId="3862"/>
    <cellStyle name="常规 6 2" xfId="3863"/>
    <cellStyle name="常规 6 2 2" xfId="3864"/>
    <cellStyle name="常规 6 2 2 2" xfId="3865"/>
    <cellStyle name="千位分隔 4 4 4" xfId="3866"/>
    <cellStyle name="常规 6 2 2 2 2" xfId="3867"/>
    <cellStyle name="常规 6 2 2 3" xfId="3868"/>
    <cellStyle name="常规 6 2 3" xfId="3869"/>
    <cellStyle name="常规 6 2 3 2" xfId="3870"/>
    <cellStyle name="常规 6 2 3 3" xfId="3871"/>
    <cellStyle name="常规 6 2 4" xfId="3872"/>
    <cellStyle name="常规 6 2 5" xfId="3873"/>
    <cellStyle name="常规 6 3" xfId="3874"/>
    <cellStyle name="常规 6 3 2" xfId="3875"/>
    <cellStyle name="常规 6 3 2 2" xfId="3876"/>
    <cellStyle name="常规 7" xfId="3877"/>
    <cellStyle name="常规 7 2" xfId="3878"/>
    <cellStyle name="常规 79" xfId="3879"/>
    <cellStyle name="常规 8" xfId="3880"/>
    <cellStyle name="常规 8 2" xfId="3881"/>
    <cellStyle name="链接单元格 7" xfId="3882"/>
    <cellStyle name="常规 8 2 2 3" xfId="3883"/>
    <cellStyle name="常规 8 2 3 2" xfId="3884"/>
    <cellStyle name="货币 2 7 4 2" xfId="3885"/>
    <cellStyle name="常规 8 2 4" xfId="3886"/>
    <cellStyle name="货币 2 7 5" xfId="3887"/>
    <cellStyle name="常规 8 2 5" xfId="3888"/>
    <cellStyle name="常规 8 3 2 2" xfId="3889"/>
    <cellStyle name="计算 3 4" xfId="3890"/>
    <cellStyle name="常规 9" xfId="3891"/>
    <cellStyle name="常规_2002年全省财政基金预算收入计划表 2 2 2" xfId="3892"/>
    <cellStyle name="常规_2006年预算表" xfId="3893"/>
    <cellStyle name="常规_2007年云南省向人大报送政府收支预算表格式编制过程表" xfId="3894"/>
    <cellStyle name="常规_B12福建省6月决算 2" xfId="3895"/>
    <cellStyle name="常规_省级基金表样 2" xfId="3896"/>
    <cellStyle name="超级链接 2" xfId="3897"/>
    <cellStyle name="超级链接 2 2" xfId="3898"/>
    <cellStyle name="超级链接 2 2 2" xfId="3899"/>
    <cellStyle name="超级链接 2 2 3" xfId="3900"/>
    <cellStyle name="超级链接 2 3" xfId="3901"/>
    <cellStyle name="超级链接 2 3 2" xfId="3902"/>
    <cellStyle name="超级链接 3" xfId="3903"/>
    <cellStyle name="超级链接 3 2" xfId="3904"/>
    <cellStyle name="超级链接 3 2 2" xfId="3905"/>
    <cellStyle name="超级链接 3 3" xfId="3906"/>
    <cellStyle name="好 2 2" xfId="3907"/>
    <cellStyle name="好 2 2 2" xfId="3908"/>
    <cellStyle name="好 2 2 3" xfId="3909"/>
    <cellStyle name="好 2 2 3 2" xfId="3910"/>
    <cellStyle name="好 2 2 4" xfId="3911"/>
    <cellStyle name="好 3" xfId="3912"/>
    <cellStyle name="好 3 2" xfId="3913"/>
    <cellStyle name="好 3 2 2" xfId="3914"/>
    <cellStyle name="好 3 2 3" xfId="3915"/>
    <cellStyle name="好 3 2 4" xfId="3916"/>
    <cellStyle name="货币 2 2 4 2" xfId="3917"/>
    <cellStyle name="链接单元格 2 3 2" xfId="3918"/>
    <cellStyle name="好_5.中央部门决算（草案)-1" xfId="3919"/>
    <cellStyle name="后继超级链接 2 2" xfId="3920"/>
    <cellStyle name="后继超级链接 2 2 2" xfId="3921"/>
    <cellStyle name="后继超级链接 2 2 2 2" xfId="3922"/>
    <cellStyle name="后继超级链接 2 2 3" xfId="3923"/>
    <cellStyle name="后继超级链接 2 3 2" xfId="3924"/>
    <cellStyle name="后继超级链接 2 4" xfId="3925"/>
    <cellStyle name="货币 2 4 2 2" xfId="3926"/>
    <cellStyle name="汇总 2" xfId="3927"/>
    <cellStyle name="汇总 2 2" xfId="3928"/>
    <cellStyle name="汇总 2 2 2" xfId="3929"/>
    <cellStyle name="汇总 2 3" xfId="3930"/>
    <cellStyle name="汇总 2 3 2" xfId="3931"/>
    <cellStyle name="货币 2 2 2 3" xfId="3932"/>
    <cellStyle name="汇总 2 3 3" xfId="3933"/>
    <cellStyle name="货币 2 2 2 4" xfId="3934"/>
    <cellStyle name="警告文本 2 3 2" xfId="3935"/>
    <cellStyle name="汇总 3 2 2" xfId="3936"/>
    <cellStyle name="汇总 3 2 3" xfId="3937"/>
    <cellStyle name="警告文本 3 2 2" xfId="3938"/>
    <cellStyle name="汇总 3 3" xfId="3939"/>
    <cellStyle name="汇总 4 2 2" xfId="3940"/>
    <cellStyle name="货币 2 10" xfId="3941"/>
    <cellStyle name="货币 2 2" xfId="3942"/>
    <cellStyle name="货币 2 2 2 2" xfId="3943"/>
    <cellStyle name="货币 2 2 2 2 2" xfId="3944"/>
    <cellStyle name="货币 2 2 2 2 2 2" xfId="3945"/>
    <cellStyle name="货币 2 2 2 2 3" xfId="3946"/>
    <cellStyle name="货币 2 2 2 2 3 2" xfId="3947"/>
    <cellStyle name="货币 2 2 2 2 4" xfId="3948"/>
    <cellStyle name="货币 2 2 2 2 4 2" xfId="3949"/>
    <cellStyle name="货币 2 2 2 2 5" xfId="3950"/>
    <cellStyle name="货币 2 2 2 3 2 2" xfId="3951"/>
    <cellStyle name="货币 2 2 2 3 3" xfId="3952"/>
    <cellStyle name="货币 2 2 2 3 3 2" xfId="3953"/>
    <cellStyle name="货币 2 2 2 3 4" xfId="3954"/>
    <cellStyle name="货币 2 2 2 4 2" xfId="3955"/>
    <cellStyle name="货币 2 2 2 4 3" xfId="3956"/>
    <cellStyle name="货币 2 2 2 4 3 2" xfId="3957"/>
    <cellStyle name="货币 2 2 2 4 4 2" xfId="3958"/>
    <cellStyle name="货币 2 2 2 5 2" xfId="3959"/>
    <cellStyle name="货币 2 2 2 6" xfId="3960"/>
    <cellStyle name="货币 2 2 2 6 2" xfId="3961"/>
    <cellStyle name="货币 2 2 3" xfId="3962"/>
    <cellStyle name="链接单元格 2 2" xfId="3963"/>
    <cellStyle name="货币 2 2 3 2" xfId="3964"/>
    <cellStyle name="链接单元格 2 2 2" xfId="3965"/>
    <cellStyle name="货币 2 2 3 4 2" xfId="3966"/>
    <cellStyle name="货币 2 2 4" xfId="3967"/>
    <cellStyle name="链接单元格 2 3" xfId="3968"/>
    <cellStyle name="货币 2 2 4 3" xfId="3969"/>
    <cellStyle name="货币 2 2 4 5" xfId="3970"/>
    <cellStyle name="货币 2 2 5" xfId="3971"/>
    <cellStyle name="链接单元格 2 4" xfId="3972"/>
    <cellStyle name="货币 2 2 6" xfId="3973"/>
    <cellStyle name="货币 2 2 6 4" xfId="3974"/>
    <cellStyle name="货币 2 2 6 4 2" xfId="3975"/>
    <cellStyle name="货币 2 2 8" xfId="3976"/>
    <cellStyle name="货币 2 3 2" xfId="3977"/>
    <cellStyle name="货币 2 3 2 4 2" xfId="3978"/>
    <cellStyle name="货币 2 3 4" xfId="3979"/>
    <cellStyle name="链接单元格 3 3" xfId="3980"/>
    <cellStyle name="货币 2 3 5" xfId="3981"/>
    <cellStyle name="链接单元格 3 4" xfId="3982"/>
    <cellStyle name="货币 2 3 7" xfId="3983"/>
    <cellStyle name="货币 2 3 8" xfId="3984"/>
    <cellStyle name="货币 2 4" xfId="3985"/>
    <cellStyle name="货币 2 4 2" xfId="3986"/>
    <cellStyle name="货币 2 4 3" xfId="3987"/>
    <cellStyle name="链接单元格 4 2" xfId="3988"/>
    <cellStyle name="货币 2 4 4" xfId="3989"/>
    <cellStyle name="链接单元格 4 3" xfId="3990"/>
    <cellStyle name="货币 2 4 5" xfId="3991"/>
    <cellStyle name="货币 2 5" xfId="3992"/>
    <cellStyle name="货币 2 5 2" xfId="3993"/>
    <cellStyle name="货币 2 5 2 2" xfId="3994"/>
    <cellStyle name="货币 2 5 3" xfId="3995"/>
    <cellStyle name="链接单元格 5 2" xfId="3996"/>
    <cellStyle name="货币 2 5 4" xfId="3997"/>
    <cellStyle name="链接单元格 5 3" xfId="3998"/>
    <cellStyle name="货币 2 5 4 2" xfId="3999"/>
    <cellStyle name="货币 2 5 5" xfId="4000"/>
    <cellStyle name="货币 2 6 2 2" xfId="4001"/>
    <cellStyle name="货币 2 6 3 2" xfId="4002"/>
    <cellStyle name="货币 2 6 4" xfId="4003"/>
    <cellStyle name="货币 2 9" xfId="4004"/>
    <cellStyle name="计算 2 3 2 2 2" xfId="4005"/>
    <cellStyle name="货币 3 10" xfId="4006"/>
    <cellStyle name="检查单元格 4 3" xfId="4007"/>
    <cellStyle name="货币 3 2" xfId="4008"/>
    <cellStyle name="输入 2 5" xfId="4009"/>
    <cellStyle name="货币 3 2 2" xfId="4010"/>
    <cellStyle name="货币 3 2 2 2" xfId="4011"/>
    <cellStyle name="货币 3 2 2 2 2" xfId="4012"/>
    <cellStyle name="货币 3 2 2 3" xfId="4013"/>
    <cellStyle name="货币 3 2 2 3 2" xfId="4014"/>
    <cellStyle name="货币 3 2 2 4" xfId="4015"/>
    <cellStyle name="货币 3 2 2 4 2" xfId="4016"/>
    <cellStyle name="货币 3 2 3" xfId="4017"/>
    <cellStyle name="货币 3 2 3 2" xfId="4018"/>
    <cellStyle name="货币 3 2 3 2 2" xfId="4019"/>
    <cellStyle name="货币 3 2 3 4" xfId="4020"/>
    <cellStyle name="货币 3 2 4" xfId="4021"/>
    <cellStyle name="货币 3 2 4 2" xfId="4022"/>
    <cellStyle name="货币 3 2 4 2 2" xfId="4023"/>
    <cellStyle name="货币 3 2 4 3" xfId="4024"/>
    <cellStyle name="货币 3 2 4 4" xfId="4025"/>
    <cellStyle name="货币 3 2 5 2" xfId="4026"/>
    <cellStyle name="货币 3 2 6" xfId="4027"/>
    <cellStyle name="货币 3 2 6 2" xfId="4028"/>
    <cellStyle name="货币 3 3" xfId="4029"/>
    <cellStyle name="输入 3 5" xfId="4030"/>
    <cellStyle name="货币 3 3 2" xfId="4031"/>
    <cellStyle name="货币 3 3 2 2" xfId="4032"/>
    <cellStyle name="货币 3 3 3" xfId="4033"/>
    <cellStyle name="货币 3 3 3 2" xfId="4034"/>
    <cellStyle name="货币 3 3 4" xfId="4035"/>
    <cellStyle name="货币 3 3 5" xfId="4036"/>
    <cellStyle name="货币 3 4" xfId="4037"/>
    <cellStyle name="货币 3 4 4" xfId="4038"/>
    <cellStyle name="货币 3 4 4 2" xfId="4039"/>
    <cellStyle name="货币 3 4 5" xfId="4040"/>
    <cellStyle name="货币 3 5" xfId="4041"/>
    <cellStyle name="货币 3 5 2" xfId="4042"/>
    <cellStyle name="货币 3 5 3" xfId="4043"/>
    <cellStyle name="货币 3 5 3 2" xfId="4044"/>
    <cellStyle name="货币 3 5 4" xfId="4045"/>
    <cellStyle name="货币 3 7" xfId="4046"/>
    <cellStyle name="注释 6" xfId="4047"/>
    <cellStyle name="货币 3 7 2" xfId="4048"/>
    <cellStyle name="货币 3 8" xfId="4049"/>
    <cellStyle name="货币 3 8 2" xfId="4050"/>
    <cellStyle name="货币 3 9" xfId="4051"/>
    <cellStyle name="货币 3 9 2" xfId="4052"/>
    <cellStyle name="货币 4 10" xfId="4053"/>
    <cellStyle name="货币 4 2" xfId="4054"/>
    <cellStyle name="货币 4 2 2" xfId="4055"/>
    <cellStyle name="货币 4 2 2 2" xfId="4056"/>
    <cellStyle name="货币 4 2 2 2 2" xfId="4057"/>
    <cellStyle name="货币 4 2 2 3 2" xfId="4058"/>
    <cellStyle name="货币 4 2 2 4 2" xfId="4059"/>
    <cellStyle name="货币 4 2 3" xfId="4060"/>
    <cellStyle name="货币 4 2 3 2" xfId="4061"/>
    <cellStyle name="货币 4 2 3 2 2" xfId="4062"/>
    <cellStyle name="货币 4 2 3 3" xfId="4063"/>
    <cellStyle name="货币 4 2 3 4" xfId="4064"/>
    <cellStyle name="货币 4 2 4 2" xfId="4065"/>
    <cellStyle name="货币 4 2 4 3" xfId="4066"/>
    <cellStyle name="货币 4 2 4 4" xfId="4067"/>
    <cellStyle name="货币 4 2 4 4 2" xfId="4068"/>
    <cellStyle name="货币 4 2 5" xfId="4069"/>
    <cellStyle name="货币 4 2 5 2" xfId="4070"/>
    <cellStyle name="货币 4 2 6" xfId="4071"/>
    <cellStyle name="货币 4 2 6 2" xfId="4072"/>
    <cellStyle name="货币 4 2 7" xfId="4073"/>
    <cellStyle name="货币 4 3" xfId="4074"/>
    <cellStyle name="货币 4 3 2" xfId="4075"/>
    <cellStyle name="货币 4 3 2 2" xfId="4076"/>
    <cellStyle name="货币 4 3 3" xfId="4077"/>
    <cellStyle name="货币 4 3 3 2" xfId="4078"/>
    <cellStyle name="货币 4 3 4" xfId="4079"/>
    <cellStyle name="货币 4 3 4 2" xfId="4080"/>
    <cellStyle name="货币 4 3 5" xfId="4081"/>
    <cellStyle name="货币 4 4" xfId="4082"/>
    <cellStyle name="货币 4 4 2" xfId="4083"/>
    <cellStyle name="货币 4 4 2 2" xfId="4084"/>
    <cellStyle name="货币 4 4 3 2" xfId="4085"/>
    <cellStyle name="货币 4 4 4" xfId="4086"/>
    <cellStyle name="货币 4 4 4 2" xfId="4087"/>
    <cellStyle name="货币 4 4 5" xfId="4088"/>
    <cellStyle name="货币 4 5" xfId="4089"/>
    <cellStyle name="货币 4 5 3" xfId="4090"/>
    <cellStyle name="货币 4 5 4" xfId="4091"/>
    <cellStyle name="货币 4 7" xfId="4092"/>
    <cellStyle name="货币 4 8" xfId="4093"/>
    <cellStyle name="货币 4 8 2" xfId="4094"/>
    <cellStyle name="货币 4 9 2" xfId="4095"/>
    <cellStyle name="货币 5 2" xfId="4096"/>
    <cellStyle name="货币 5 3" xfId="4097"/>
    <cellStyle name="货币 5 4" xfId="4098"/>
    <cellStyle name="计算 2 3 3 2" xfId="4099"/>
    <cellStyle name="计算 2" xfId="4100"/>
    <cellStyle name="计算 2 2" xfId="4101"/>
    <cellStyle name="计算 2 2 2" xfId="4102"/>
    <cellStyle name="计算 2 2 2 2" xfId="4103"/>
    <cellStyle name="计算 2 2 2 2 2" xfId="4104"/>
    <cellStyle name="计算 2 2 3 2" xfId="4105"/>
    <cellStyle name="计算 2 3" xfId="4106"/>
    <cellStyle name="计算 2 3 2 2" xfId="4107"/>
    <cellStyle name="计算 2 3 2 3" xfId="4108"/>
    <cellStyle name="计算 2 3 4" xfId="4109"/>
    <cellStyle name="计算 2 3 5" xfId="4110"/>
    <cellStyle name="计算 2 5" xfId="4111"/>
    <cellStyle name="计算 2 5 2" xfId="4112"/>
    <cellStyle name="计算 2 6" xfId="4113"/>
    <cellStyle name="计算 2 7" xfId="4114"/>
    <cellStyle name="计算 3 2 2" xfId="4115"/>
    <cellStyle name="计算 3 2 2 2" xfId="4116"/>
    <cellStyle name="计算 3 2 2 2 2" xfId="4117"/>
    <cellStyle name="计算 3 2 2 3" xfId="4118"/>
    <cellStyle name="计算 3 2 3" xfId="4119"/>
    <cellStyle name="计算 3 2 3 2" xfId="4120"/>
    <cellStyle name="计算 3 2 4" xfId="4121"/>
    <cellStyle name="计算 3 3" xfId="4122"/>
    <cellStyle name="计算 3 3 2 2" xfId="4123"/>
    <cellStyle name="计算 3 3 3" xfId="4124"/>
    <cellStyle name="计算 3 4 2" xfId="4125"/>
    <cellStyle name="计算 3 5" xfId="4126"/>
    <cellStyle name="计算 4 2 2" xfId="4127"/>
    <cellStyle name="计算 4 2 2 2" xfId="4128"/>
    <cellStyle name="计算 4 2 3" xfId="4129"/>
    <cellStyle name="计算 4 3" xfId="4130"/>
    <cellStyle name="计算 5 2 2" xfId="4131"/>
    <cellStyle name="计算 5 2 2 2" xfId="4132"/>
    <cellStyle name="计算 5 3" xfId="4133"/>
    <cellStyle name="计算 5 4" xfId="4134"/>
    <cellStyle name="计算 6 3" xfId="4135"/>
    <cellStyle name="检查单元格 2 3" xfId="4136"/>
    <cellStyle name="检查单元格 2 4" xfId="4137"/>
    <cellStyle name="检查单元格 2 5" xfId="4138"/>
    <cellStyle name="检查单元格 2 6" xfId="4139"/>
    <cellStyle name="检查单元格 3 2" xfId="4140"/>
    <cellStyle name="检查单元格 3 3" xfId="4141"/>
    <cellStyle name="检查单元格 3 5" xfId="4142"/>
    <cellStyle name="检查单元格 4" xfId="4143"/>
    <cellStyle name="检查单元格 4 2" xfId="4144"/>
    <cellStyle name="检查单元格 4 4" xfId="4145"/>
    <cellStyle name="检查单元格 5" xfId="4146"/>
    <cellStyle name="检查单元格 5 2 2" xfId="4147"/>
    <cellStyle name="检查单元格 5 2 2 2" xfId="4148"/>
    <cellStyle name="检查单元格 5 2 3" xfId="4149"/>
    <cellStyle name="检查单元格 5 3" xfId="4150"/>
    <cellStyle name="检查单元格 5 3 2" xfId="4151"/>
    <cellStyle name="检查单元格 6 2 2" xfId="4152"/>
    <cellStyle name="检查单元格 7 2" xfId="4153"/>
    <cellStyle name="解释性文本 3 2" xfId="4154"/>
    <cellStyle name="解释性文本 4" xfId="4155"/>
    <cellStyle name="解释性文本 4 2" xfId="4156"/>
    <cellStyle name="解释性文本 4 2 2" xfId="4157"/>
    <cellStyle name="警告文本 2 2 2 2" xfId="4158"/>
    <cellStyle name="警告文本 2 2 3" xfId="4159"/>
    <cellStyle name="警告文本 2 4" xfId="4160"/>
    <cellStyle name="警告文本 3 2 2 2" xfId="4161"/>
    <cellStyle name="警告文本 3 3" xfId="4162"/>
    <cellStyle name="警告文本 4 2" xfId="4163"/>
    <cellStyle name="警告文本 4 2 2" xfId="4164"/>
    <cellStyle name="警告文本 4 3" xfId="4165"/>
    <cellStyle name="警告文本 5" xfId="4166"/>
    <cellStyle name="警告文本 5 2" xfId="4167"/>
    <cellStyle name="警告文本 5 2 2" xfId="4168"/>
    <cellStyle name="警告文本 5 3" xfId="4169"/>
    <cellStyle name="警告文本 6" xfId="4170"/>
    <cellStyle name="警告文本 6 2" xfId="4171"/>
    <cellStyle name="链接单元格 3" xfId="4172"/>
    <cellStyle name="链接单元格 4" xfId="4173"/>
    <cellStyle name="普通_97-917" xfId="4174"/>
    <cellStyle name="千分位[0]_BT (2)" xfId="4175"/>
    <cellStyle name="千位[0]_，" xfId="4176"/>
    <cellStyle name="千位_，" xfId="4177"/>
    <cellStyle name="千位分隔 10" xfId="4178"/>
    <cellStyle name="千位分隔 11" xfId="4179"/>
    <cellStyle name="千位分隔 2" xfId="4180"/>
    <cellStyle name="千位分隔 2 2" xfId="4181"/>
    <cellStyle name="千位分隔 2 2 2" xfId="4182"/>
    <cellStyle name="千位分隔 2 2 2 2" xfId="4183"/>
    <cellStyle name="千位分隔 2 2 2 2 2" xfId="4184"/>
    <cellStyle name="千位分隔 2 2 2 3" xfId="4185"/>
    <cellStyle name="千位分隔 2 2 2 3 2" xfId="4186"/>
    <cellStyle name="千位分隔 2 2 2 4" xfId="4187"/>
    <cellStyle name="千位分隔 2 2 2 4 2" xfId="4188"/>
    <cellStyle name="千位分隔 2 2 2 5" xfId="4189"/>
    <cellStyle name="千位分隔 2 2 2 5 2" xfId="4190"/>
    <cellStyle name="千位分隔 2 2 2 6" xfId="4191"/>
    <cellStyle name="千位分隔 2 2 3" xfId="4192"/>
    <cellStyle name="千位分隔 2 2 3 2" xfId="4193"/>
    <cellStyle name="千位分隔 2 2 3 2 2" xfId="4194"/>
    <cellStyle name="千位分隔 2 2 3 3" xfId="4195"/>
    <cellStyle name="千位分隔 2 2 3 3 2" xfId="4196"/>
    <cellStyle name="千位分隔 2 2 3 4" xfId="4197"/>
    <cellStyle name="千位分隔 2 2 3 5" xfId="4198"/>
    <cellStyle name="千位分隔 2 2 4" xfId="4199"/>
    <cellStyle name="千位分隔 2 2 4 2 2" xfId="4200"/>
    <cellStyle name="强调文字颜色 3 2" xfId="4201"/>
    <cellStyle name="千位分隔 2 2 4 3 2" xfId="4202"/>
    <cellStyle name="强调文字颜色 4 2" xfId="4203"/>
    <cellStyle name="千位分隔 2 2 4 4 2" xfId="4204"/>
    <cellStyle name="强调文字颜色 5 2" xfId="4205"/>
    <cellStyle name="千位分隔 2 2 5" xfId="4206"/>
    <cellStyle name="千位分隔 2 2 5 2" xfId="4207"/>
    <cellStyle name="千位分隔 2 2 6" xfId="4208"/>
    <cellStyle name="千位分隔 2 2 6 2" xfId="4209"/>
    <cellStyle name="千位分隔 2 2 7" xfId="4210"/>
    <cellStyle name="千位分隔 2 2 7 2" xfId="4211"/>
    <cellStyle name="千位分隔 2 3" xfId="4212"/>
    <cellStyle name="千位分隔 2 3 2" xfId="4213"/>
    <cellStyle name="千位分隔 2 3 2 2" xfId="4214"/>
    <cellStyle name="千位分隔 2 3 3" xfId="4215"/>
    <cellStyle name="千位分隔 2 3 3 2" xfId="4216"/>
    <cellStyle name="千位分隔 2 3 4" xfId="4217"/>
    <cellStyle name="千位分隔 2 3 4 2" xfId="4218"/>
    <cellStyle name="千位分隔 2 3 5" xfId="4219"/>
    <cellStyle name="千位分隔 2 3 5 2" xfId="4220"/>
    <cellStyle name="千位分隔 2 3 6" xfId="4221"/>
    <cellStyle name="千位分隔 2 4" xfId="4222"/>
    <cellStyle name="千位分隔 2 4 2" xfId="4223"/>
    <cellStyle name="千位分隔 2 4 2 2" xfId="4224"/>
    <cellStyle name="千位分隔 2 4 3" xfId="4225"/>
    <cellStyle name="千位分隔 2 4 3 2" xfId="4226"/>
    <cellStyle name="千位分隔 2 4 4" xfId="4227"/>
    <cellStyle name="千位分隔 2 4 5" xfId="4228"/>
    <cellStyle name="千位分隔 2 5" xfId="4229"/>
    <cellStyle name="千位分隔 2 5 2" xfId="4230"/>
    <cellStyle name="千位分隔 2 5 2 2" xfId="4231"/>
    <cellStyle name="千位分隔 2 5 3" xfId="4232"/>
    <cellStyle name="千位分隔 2 5 3 2" xfId="4233"/>
    <cellStyle name="千位分隔 2 5 4" xfId="4234"/>
    <cellStyle name="千位分隔 2 5 4 2" xfId="4235"/>
    <cellStyle name="千位分隔 2 5 5" xfId="4236"/>
    <cellStyle name="千位分隔 2 6" xfId="4237"/>
    <cellStyle name="千位分隔 2 6 2" xfId="4238"/>
    <cellStyle name="千位分隔 2 7" xfId="4239"/>
    <cellStyle name="千位分隔 2 7 2" xfId="4240"/>
    <cellStyle name="千位分隔 2 8" xfId="4241"/>
    <cellStyle name="千位分隔 2 8 2" xfId="4242"/>
    <cellStyle name="千位分隔 2 9" xfId="4243"/>
    <cellStyle name="千位分隔 3" xfId="4244"/>
    <cellStyle name="千位分隔 3 10" xfId="4245"/>
    <cellStyle name="千位分隔 3 11" xfId="4246"/>
    <cellStyle name="千位分隔 3 2" xfId="4247"/>
    <cellStyle name="千位分隔 3 2 2" xfId="4248"/>
    <cellStyle name="千位分隔 3 2 2 2" xfId="4249"/>
    <cellStyle name="强调文字颜色 3 2 5" xfId="4250"/>
    <cellStyle name="千位分隔 3 2 2 2 2" xfId="4251"/>
    <cellStyle name="强调文字颜色 3 2 5 2" xfId="4252"/>
    <cellStyle name="千位分隔 3 2 2 3" xfId="4253"/>
    <cellStyle name="强调文字颜色 3 2 6" xfId="4254"/>
    <cellStyle name="千位分隔 3 2 2 3 2" xfId="4255"/>
    <cellStyle name="千位分隔 3 2 2 4" xfId="4256"/>
    <cellStyle name="强调文字颜色 3 2 7" xfId="4257"/>
    <cellStyle name="千位分隔 3 2 2 4 2" xfId="4258"/>
    <cellStyle name="千位分隔 3 2 2 5" xfId="4259"/>
    <cellStyle name="千位分隔 3 2 3" xfId="4260"/>
    <cellStyle name="千位分隔 3 2 3 2" xfId="4261"/>
    <cellStyle name="强调文字颜色 3 3 5" xfId="4262"/>
    <cellStyle name="千位分隔 3 2 3 2 2" xfId="4263"/>
    <cellStyle name="千位分隔 3 2 3 3" xfId="4264"/>
    <cellStyle name="千位分隔 3 2 3 3 2" xfId="4265"/>
    <cellStyle name="千位分隔 3 2 4" xfId="4266"/>
    <cellStyle name="千位分隔 3 2 4 2" xfId="4267"/>
    <cellStyle name="千位分隔 3 2 4 2 2" xfId="4268"/>
    <cellStyle name="千位分隔 3 2 4 3" xfId="4269"/>
    <cellStyle name="千位分隔 3 2 4 3 2" xfId="4270"/>
    <cellStyle name="千位分隔 3 2 4 4 2" xfId="4271"/>
    <cellStyle name="千位分隔 3 2 4 5" xfId="4272"/>
    <cellStyle name="千位分隔 3 2 5" xfId="4273"/>
    <cellStyle name="千位分隔 3 2 5 2" xfId="4274"/>
    <cellStyle name="千位分隔 3 2 6" xfId="4275"/>
    <cellStyle name="千位分隔 3 2 6 2" xfId="4276"/>
    <cellStyle name="千位分隔 3 2 7" xfId="4277"/>
    <cellStyle name="千位分隔 3 2 7 2" xfId="4278"/>
    <cellStyle name="千位分隔 3 3" xfId="4279"/>
    <cellStyle name="千位分隔 3 3 2" xfId="4280"/>
    <cellStyle name="千位分隔 3 3 2 2" xfId="4281"/>
    <cellStyle name="强调文字颜色 4 2 5" xfId="4282"/>
    <cellStyle name="千位分隔 3 3 3" xfId="4283"/>
    <cellStyle name="千位分隔 3 3 3 2" xfId="4284"/>
    <cellStyle name="强调文字颜色 4 3 5" xfId="4285"/>
    <cellStyle name="千位分隔 3 3 4" xfId="4286"/>
    <cellStyle name="千位分隔 3 3 4 2" xfId="4287"/>
    <cellStyle name="千位分隔 3 3 5" xfId="4288"/>
    <cellStyle name="千位分隔 3 4" xfId="4289"/>
    <cellStyle name="千位分隔 3 4 2" xfId="4290"/>
    <cellStyle name="输出 6" xfId="4291"/>
    <cellStyle name="千位分隔 3 4 2 2" xfId="4292"/>
    <cellStyle name="强调文字颜色 5 2 5" xfId="4293"/>
    <cellStyle name="输出 6 2" xfId="4294"/>
    <cellStyle name="千位分隔 3 4 3" xfId="4295"/>
    <cellStyle name="输出 7" xfId="4296"/>
    <cellStyle name="千位分隔 3 4 3 2" xfId="4297"/>
    <cellStyle name="强调文字颜色 5 3 5" xfId="4298"/>
    <cellStyle name="输出 7 2" xfId="4299"/>
    <cellStyle name="千位分隔 3 4 4" xfId="4300"/>
    <cellStyle name="输出 8" xfId="4301"/>
    <cellStyle name="千位分隔 3 4 4 2" xfId="4302"/>
    <cellStyle name="千位分隔 3 4 5" xfId="4303"/>
    <cellStyle name="输出 9" xfId="4304"/>
    <cellStyle name="千位分隔 3 5" xfId="4305"/>
    <cellStyle name="千位分隔 3 5 2" xfId="4306"/>
    <cellStyle name="千位分隔 3 5 2 2" xfId="4307"/>
    <cellStyle name="强调文字颜色 6 2 5" xfId="4308"/>
    <cellStyle name="千位分隔 3 5 3" xfId="4309"/>
    <cellStyle name="千位分隔 3 5 3 2" xfId="4310"/>
    <cellStyle name="强调文字颜色 6 3 5" xfId="4311"/>
    <cellStyle name="千位分隔 3 5 4" xfId="4312"/>
    <cellStyle name="千位分隔 3 6" xfId="4313"/>
    <cellStyle name="千位分隔 3 6 2" xfId="4314"/>
    <cellStyle name="千位分隔 3 6 2 2" xfId="4315"/>
    <cellStyle name="千位分隔 3 6 3" xfId="4316"/>
    <cellStyle name="千位分隔 3 6 3 2" xfId="4317"/>
    <cellStyle name="注释 2 2 2 4" xfId="4318"/>
    <cellStyle name="千位分隔 3 6 4" xfId="4319"/>
    <cellStyle name="千位分隔 3 6 4 2" xfId="4320"/>
    <cellStyle name="千位分隔 3 6 5" xfId="4321"/>
    <cellStyle name="千位分隔 3 7" xfId="4322"/>
    <cellStyle name="千位分隔 3 7 2" xfId="4323"/>
    <cellStyle name="千位分隔 3 8" xfId="4324"/>
    <cellStyle name="千位分隔 3 8 2" xfId="4325"/>
    <cellStyle name="千位分隔 3 9" xfId="4326"/>
    <cellStyle name="千位分隔 3 9 2" xfId="4327"/>
    <cellStyle name="千位分隔 4" xfId="4328"/>
    <cellStyle name="千位分隔 4 10" xfId="4329"/>
    <cellStyle name="千位分隔 4 2" xfId="4330"/>
    <cellStyle name="千位分隔 4 2 2" xfId="4331"/>
    <cellStyle name="千位分隔 4 2 2 2" xfId="4332"/>
    <cellStyle name="千位分隔 4 2 2 2 2" xfId="4333"/>
    <cellStyle name="千位分隔 4 2 2 3" xfId="4334"/>
    <cellStyle name="千位分隔 4 2 2 3 2" xfId="4335"/>
    <cellStyle name="千位分隔 4 2 2 4" xfId="4336"/>
    <cellStyle name="千位分隔 4 2 2 4 2" xfId="4337"/>
    <cellStyle name="千位分隔 4 2 2 5" xfId="4338"/>
    <cellStyle name="千位分隔 4 2 3" xfId="4339"/>
    <cellStyle name="千位分隔 4 2 4" xfId="4340"/>
    <cellStyle name="千位分隔 4 2 4 2" xfId="4341"/>
    <cellStyle name="千位分隔 4 2 4 2 2" xfId="4342"/>
    <cellStyle name="千位分隔 4 2 4 3" xfId="4343"/>
    <cellStyle name="千位分隔 4 2 4 3 2" xfId="4344"/>
    <cellStyle name="适中 6" xfId="4345"/>
    <cellStyle name="千位分隔 4 2 4 4 2" xfId="4346"/>
    <cellStyle name="千位分隔 4 2 4 5" xfId="4347"/>
    <cellStyle name="千位分隔 4 2 5" xfId="4348"/>
    <cellStyle name="千位分隔 4 2 5 2" xfId="4349"/>
    <cellStyle name="千位分隔 4 2 6" xfId="4350"/>
    <cellStyle name="千位分隔 4 2 6 2" xfId="4351"/>
    <cellStyle name="千位分隔 4 2 7" xfId="4352"/>
    <cellStyle name="千位分隔 4 2 7 2" xfId="4353"/>
    <cellStyle name="千位分隔 4 2 8" xfId="4354"/>
    <cellStyle name="千位分隔 4 3" xfId="4355"/>
    <cellStyle name="千位分隔 4 3 2" xfId="4356"/>
    <cellStyle name="千位分隔 4 3 2 2" xfId="4357"/>
    <cellStyle name="千位分隔 4 3 4" xfId="4358"/>
    <cellStyle name="千位分隔 4 3 4 2" xfId="4359"/>
    <cellStyle name="千位分隔 4 3 5" xfId="4360"/>
    <cellStyle name="千位分隔 4 4" xfId="4361"/>
    <cellStyle name="千位分隔 4 4 2" xfId="4362"/>
    <cellStyle name="千位分隔 4 4 2 2" xfId="4363"/>
    <cellStyle name="千位分隔 4 4 3" xfId="4364"/>
    <cellStyle name="千位分隔 4 4 3 2" xfId="4365"/>
    <cellStyle name="千位分隔 4 4 4 2" xfId="4366"/>
    <cellStyle name="千位分隔 4 4 5" xfId="4367"/>
    <cellStyle name="千位分隔 4 5" xfId="4368"/>
    <cellStyle name="千位分隔 4 5 2" xfId="4369"/>
    <cellStyle name="千位分隔 4 5 2 2" xfId="4370"/>
    <cellStyle name="千位分隔 4 5 3" xfId="4371"/>
    <cellStyle name="千位分隔 4 5 3 2" xfId="4372"/>
    <cellStyle name="千位分隔 4 5 4" xfId="4373"/>
    <cellStyle name="千位分隔 4 6" xfId="4374"/>
    <cellStyle name="千位分隔 4 6 2" xfId="4375"/>
    <cellStyle name="千位分隔 4 6 2 2" xfId="4376"/>
    <cellStyle name="千位分隔 4 6 3" xfId="4377"/>
    <cellStyle name="千位分隔 4 6 3 2" xfId="4378"/>
    <cellStyle name="千位分隔 4 6 4" xfId="4379"/>
    <cellStyle name="千位分隔 4 6 4 2" xfId="4380"/>
    <cellStyle name="千位分隔 4 6 5" xfId="4381"/>
    <cellStyle name="千位分隔 4 7" xfId="4382"/>
    <cellStyle name="千位分隔 4 7 2" xfId="4383"/>
    <cellStyle name="千位分隔 4 8" xfId="4384"/>
    <cellStyle name="千位分隔 4 8 2" xfId="4385"/>
    <cellStyle name="千位分隔 4 9" xfId="4386"/>
    <cellStyle name="千位分隔 4 9 2" xfId="4387"/>
    <cellStyle name="千位分隔 5" xfId="4388"/>
    <cellStyle name="千位分隔 5 2" xfId="4389"/>
    <cellStyle name="千位分隔 5 2 2" xfId="4390"/>
    <cellStyle name="千位分隔 5 3" xfId="4391"/>
    <cellStyle name="千位分隔 5 3 2" xfId="4392"/>
    <cellStyle name="千位分隔 5 4" xfId="4393"/>
    <cellStyle name="千位分隔 5 4 2" xfId="4394"/>
    <cellStyle name="千位分隔 5 5" xfId="4395"/>
    <cellStyle name="千位分隔 6" xfId="4396"/>
    <cellStyle name="千位分隔 6 2" xfId="4397"/>
    <cellStyle name="千位分隔 6 2 2" xfId="4398"/>
    <cellStyle name="千位分隔 6 3" xfId="4399"/>
    <cellStyle name="千位分隔 6 3 2" xfId="4400"/>
    <cellStyle name="千位分隔 6 4" xfId="4401"/>
    <cellStyle name="千位分隔 7" xfId="4402"/>
    <cellStyle name="千位分隔 7 2" xfId="4403"/>
    <cellStyle name="千位分隔 8" xfId="4404"/>
    <cellStyle name="千位分隔 8 2" xfId="4405"/>
    <cellStyle name="千位分隔 9" xfId="4406"/>
    <cellStyle name="千位分隔 9 2" xfId="4407"/>
    <cellStyle name="钎霖_laroux" xfId="4408"/>
    <cellStyle name="强调文字颜色 1 2" xfId="4409"/>
    <cellStyle name="强调文字颜色 1 2 2" xfId="4410"/>
    <cellStyle name="强调文字颜色 1 2 2 2" xfId="4411"/>
    <cellStyle name="强调文字颜色 1 2 2 2 2" xfId="4412"/>
    <cellStyle name="强调文字颜色 1 2 2 2 2 2" xfId="4413"/>
    <cellStyle name="强调文字颜色 1 2 2 2 3" xfId="4414"/>
    <cellStyle name="强调文字颜色 1 2 2 3 2" xfId="4415"/>
    <cellStyle name="强调文字颜色 1 2 2 4" xfId="4416"/>
    <cellStyle name="强调文字颜色 1 2 3" xfId="4417"/>
    <cellStyle name="强调文字颜色 1 2 3 2" xfId="4418"/>
    <cellStyle name="强调文字颜色 1 2 3 3" xfId="4419"/>
    <cellStyle name="强调文字颜色 1 2 3 4" xfId="4420"/>
    <cellStyle name="强调文字颜色 1 2 3 5" xfId="4421"/>
    <cellStyle name="强调文字颜色 1 2 4" xfId="4422"/>
    <cellStyle name="强调文字颜色 1 2 4 2" xfId="4423"/>
    <cellStyle name="强调文字颜色 1 2 4 2 2" xfId="4424"/>
    <cellStyle name="强调文字颜色 1 2 4 3" xfId="4425"/>
    <cellStyle name="强调文字颜色 1 2 5" xfId="4426"/>
    <cellStyle name="强调文字颜色 1 2 5 2" xfId="4427"/>
    <cellStyle name="强调文字颜色 1 2 6" xfId="4428"/>
    <cellStyle name="强调文字颜色 1 2 7" xfId="4429"/>
    <cellStyle name="强调文字颜色 1 3" xfId="4430"/>
    <cellStyle name="强调文字颜色 1 3 2" xfId="4431"/>
    <cellStyle name="强调文字颜色 1 3 2 2" xfId="4432"/>
    <cellStyle name="强调文字颜色 1 3 2 2 2 2" xfId="4433"/>
    <cellStyle name="强调文字颜色 1 3 2 2 3" xfId="4434"/>
    <cellStyle name="强调文字颜色 1 3 2 3" xfId="4435"/>
    <cellStyle name="强调文字颜色 1 3 2 3 2" xfId="4436"/>
    <cellStyle name="强调文字颜色 1 3 2 4" xfId="4437"/>
    <cellStyle name="强调文字颜色 1 3 3 2" xfId="4438"/>
    <cellStyle name="强调文字颜色 1 3 3 3" xfId="4439"/>
    <cellStyle name="强调文字颜色 1 3 4" xfId="4440"/>
    <cellStyle name="强调文字颜色 1 3 4 2" xfId="4441"/>
    <cellStyle name="强调文字颜色 1 3 5" xfId="4442"/>
    <cellStyle name="强调文字颜色 1 4" xfId="4443"/>
    <cellStyle name="强调文字颜色 1 4 2" xfId="4444"/>
    <cellStyle name="强调文字颜色 1 4 2 2" xfId="4445"/>
    <cellStyle name="强调文字颜色 1 4 2 2 2" xfId="4446"/>
    <cellStyle name="强调文字颜色 1 4 2 3" xfId="4447"/>
    <cellStyle name="强调文字颜色 1 4 3" xfId="4448"/>
    <cellStyle name="强调文字颜色 1 4 3 2" xfId="4449"/>
    <cellStyle name="强调文字颜色 1 4 4" xfId="4450"/>
    <cellStyle name="强调文字颜色 1 5" xfId="4451"/>
    <cellStyle name="强调文字颜色 1 5 2" xfId="4452"/>
    <cellStyle name="强调文字颜色 1 5 2 2" xfId="4453"/>
    <cellStyle name="强调文字颜色 1 5 2 2 2" xfId="4454"/>
    <cellStyle name="强调文字颜色 1 5 2 3" xfId="4455"/>
    <cellStyle name="强调文字颜色 1 5 3" xfId="4456"/>
    <cellStyle name="强调文字颜色 1 5 3 2" xfId="4457"/>
    <cellStyle name="强调文字颜色 1 5 4" xfId="4458"/>
    <cellStyle name="强调文字颜色 1 6" xfId="4459"/>
    <cellStyle name="强调文字颜色 1 6 2" xfId="4460"/>
    <cellStyle name="强调文字颜色 1 6 2 2" xfId="4461"/>
    <cellStyle name="强调文字颜色 1 6 3" xfId="4462"/>
    <cellStyle name="强调文字颜色 1 7" xfId="4463"/>
    <cellStyle name="强调文字颜色 1 7 2" xfId="4464"/>
    <cellStyle name="强调文字颜色 1 8" xfId="4465"/>
    <cellStyle name="强调文字颜色 1 9" xfId="4466"/>
    <cellStyle name="强调文字颜色 2 2" xfId="4467"/>
    <cellStyle name="强调文字颜色 2 2 2" xfId="4468"/>
    <cellStyle name="强调文字颜色 2 2 3" xfId="4469"/>
    <cellStyle name="强调文字颜色 2 2 4" xfId="4470"/>
    <cellStyle name="强调文字颜色 2 2 5" xfId="4471"/>
    <cellStyle name="强调文字颜色 2 2 6" xfId="4472"/>
    <cellStyle name="强调文字颜色 2 2 7" xfId="4473"/>
    <cellStyle name="强调文字颜色 2 3" xfId="4474"/>
    <cellStyle name="强调文字颜色 2 3 2" xfId="4475"/>
    <cellStyle name="强调文字颜色 2 3 2 2" xfId="4476"/>
    <cellStyle name="强调文字颜色 2 3 2 2 2" xfId="4477"/>
    <cellStyle name="强调文字颜色 2 3 2 2 2 2" xfId="4478"/>
    <cellStyle name="强调文字颜色 2 3 2 2 3" xfId="4479"/>
    <cellStyle name="强调文字颜色 2 3 2 3" xfId="4480"/>
    <cellStyle name="强调文字颜色 2 3 2 3 2" xfId="4481"/>
    <cellStyle name="强调文字颜色 2 3 2 4" xfId="4482"/>
    <cellStyle name="强调文字颜色 2 3 3" xfId="4483"/>
    <cellStyle name="强调文字颜色 2 3 3 2" xfId="4484"/>
    <cellStyle name="强调文字颜色 2 3 3 2 2" xfId="4485"/>
    <cellStyle name="强调文字颜色 2 3 3 3" xfId="4486"/>
    <cellStyle name="强调文字颜色 2 3 4" xfId="4487"/>
    <cellStyle name="强调文字颜色 2 3 4 2" xfId="4488"/>
    <cellStyle name="强调文字颜色 2 3 5" xfId="4489"/>
    <cellStyle name="强调文字颜色 2 4" xfId="4490"/>
    <cellStyle name="强调文字颜色 2 4 2" xfId="4491"/>
    <cellStyle name="强调文字颜色 2 4 2 2" xfId="4492"/>
    <cellStyle name="强调文字颜色 2 4 2 2 2" xfId="4493"/>
    <cellStyle name="强调文字颜色 2 4 2 3" xfId="4494"/>
    <cellStyle name="强调文字颜色 2 4 3" xfId="4495"/>
    <cellStyle name="强调文字颜色 2 4 3 2" xfId="4496"/>
    <cellStyle name="强调文字颜色 2 4 4" xfId="4497"/>
    <cellStyle name="强调文字颜色 2 5" xfId="4498"/>
    <cellStyle name="强调文字颜色 2 5 2" xfId="4499"/>
    <cellStyle name="强调文字颜色 2 5 2 2" xfId="4500"/>
    <cellStyle name="强调文字颜色 2 5 2 2 2" xfId="4501"/>
    <cellStyle name="强调文字颜色 2 5 2 3" xfId="4502"/>
    <cellStyle name="强调文字颜色 2 5 3" xfId="4503"/>
    <cellStyle name="强调文字颜色 2 5 3 2" xfId="4504"/>
    <cellStyle name="强调文字颜色 2 5 4" xfId="4505"/>
    <cellStyle name="强调文字颜色 2 6" xfId="4506"/>
    <cellStyle name="强调文字颜色 2 6 2" xfId="4507"/>
    <cellStyle name="强调文字颜色 2 6 2 2" xfId="4508"/>
    <cellStyle name="强调文字颜色 2 6 3" xfId="4509"/>
    <cellStyle name="强调文字颜色 2 7" xfId="4510"/>
    <cellStyle name="强调文字颜色 2 7 2" xfId="4511"/>
    <cellStyle name="强调文字颜色 2 8" xfId="4512"/>
    <cellStyle name="强调文字颜色 2 9" xfId="4513"/>
    <cellStyle name="强调文字颜色 3 2 2" xfId="4514"/>
    <cellStyle name="强调文字颜色 3 2 2 2" xfId="4515"/>
    <cellStyle name="强调文字颜色 3 2 2 2 2" xfId="4516"/>
    <cellStyle name="强调文字颜色 3 2 2 2 2 2" xfId="4517"/>
    <cellStyle name="强调文字颜色 3 2 2 2 3" xfId="4518"/>
    <cellStyle name="强调文字颜色 3 2 2 3" xfId="4519"/>
    <cellStyle name="强调文字颜色 3 2 2 3 2" xfId="4520"/>
    <cellStyle name="强调文字颜色 3 2 2 4" xfId="4521"/>
    <cellStyle name="强调文字颜色 3 2 3" xfId="4522"/>
    <cellStyle name="强调文字颜色 3 2 3 2" xfId="4523"/>
    <cellStyle name="强调文字颜色 3 2 3 2 2" xfId="4524"/>
    <cellStyle name="强调文字颜色 3 2 3 2 2 2" xfId="4525"/>
    <cellStyle name="强调文字颜色 3 2 3 2 3" xfId="4526"/>
    <cellStyle name="强调文字颜色 3 2 3 3" xfId="4527"/>
    <cellStyle name="强调文字颜色 3 2 3 3 2" xfId="4528"/>
    <cellStyle name="强调文字颜色 3 2 3 4" xfId="4529"/>
    <cellStyle name="强调文字颜色 3 2 3 5" xfId="4530"/>
    <cellStyle name="强调文字颜色 3 2 4" xfId="4531"/>
    <cellStyle name="强调文字颜色 3 2 4 2" xfId="4532"/>
    <cellStyle name="强调文字颜色 3 2 4 2 2" xfId="4533"/>
    <cellStyle name="强调文字颜色 3 2 4 3" xfId="4534"/>
    <cellStyle name="强调文字颜色 3 3" xfId="4535"/>
    <cellStyle name="强调文字颜色 3 3 2" xfId="4536"/>
    <cellStyle name="强调文字颜色 3 3 2 2" xfId="4537"/>
    <cellStyle name="强调文字颜色 3 3 2 2 2" xfId="4538"/>
    <cellStyle name="强调文字颜色 3 3 2 2 2 2" xfId="4539"/>
    <cellStyle name="强调文字颜色 3 3 2 2 3" xfId="4540"/>
    <cellStyle name="强调文字颜色 3 3 2 3" xfId="4541"/>
    <cellStyle name="强调文字颜色 3 3 2 3 2" xfId="4542"/>
    <cellStyle name="强调文字颜色 3 3 2 4" xfId="4543"/>
    <cellStyle name="强调文字颜色 3 3 3" xfId="4544"/>
    <cellStyle name="强调文字颜色 3 3 3 2" xfId="4545"/>
    <cellStyle name="强调文字颜色 3 3 3 2 2" xfId="4546"/>
    <cellStyle name="强调文字颜色 3 3 3 3" xfId="4547"/>
    <cellStyle name="强调文字颜色 3 3 4" xfId="4548"/>
    <cellStyle name="强调文字颜色 3 3 4 2" xfId="4549"/>
    <cellStyle name="强调文字颜色 3 4" xfId="4550"/>
    <cellStyle name="强调文字颜色 3 4 2" xfId="4551"/>
    <cellStyle name="强调文字颜色 3 4 2 2" xfId="4552"/>
    <cellStyle name="强调文字颜色 3 4 2 2 2" xfId="4553"/>
    <cellStyle name="强调文字颜色 3 4 3" xfId="4554"/>
    <cellStyle name="强调文字颜色 3 4 3 2" xfId="4555"/>
    <cellStyle name="强调文字颜色 3 4 4" xfId="4556"/>
    <cellStyle name="强调文字颜色 3 5" xfId="4557"/>
    <cellStyle name="强调文字颜色 3 5 2" xfId="4558"/>
    <cellStyle name="强调文字颜色 3 5 2 2" xfId="4559"/>
    <cellStyle name="强调文字颜色 3 5 2 2 2" xfId="4560"/>
    <cellStyle name="强调文字颜色 3 5 2 3" xfId="4561"/>
    <cellStyle name="强调文字颜色 3 5 3" xfId="4562"/>
    <cellStyle name="强调文字颜色 3 5 3 2" xfId="4563"/>
    <cellStyle name="强调文字颜色 3 5 4" xfId="4564"/>
    <cellStyle name="强调文字颜色 3 6" xfId="4565"/>
    <cellStyle name="强调文字颜色 3 6 2" xfId="4566"/>
    <cellStyle name="强调文字颜色 3 6 2 2" xfId="4567"/>
    <cellStyle name="强调文字颜色 3 6 3" xfId="4568"/>
    <cellStyle name="强调文字颜色 3 7" xfId="4569"/>
    <cellStyle name="强调文字颜色 3 7 2" xfId="4570"/>
    <cellStyle name="强调文字颜色 3 8" xfId="4571"/>
    <cellStyle name="强调文字颜色 3 9" xfId="4572"/>
    <cellStyle name="强调文字颜色 4 2 2" xfId="4573"/>
    <cellStyle name="强调文字颜色 4 2 2 2" xfId="4574"/>
    <cellStyle name="强调文字颜色 4 2 2 2 2" xfId="4575"/>
    <cellStyle name="强调文字颜色 4 2 2 2 2 2" xfId="4576"/>
    <cellStyle name="强调文字颜色 4 2 2 2 3" xfId="4577"/>
    <cellStyle name="强调文字颜色 4 2 2 3" xfId="4578"/>
    <cellStyle name="强调文字颜色 4 2 2 4" xfId="4579"/>
    <cellStyle name="强调文字颜色 4 2 3" xfId="4580"/>
    <cellStyle name="强调文字颜色 4 2 3 5" xfId="4581"/>
    <cellStyle name="强调文字颜色 4 2 4" xfId="4582"/>
    <cellStyle name="强调文字颜色 4 2 4 2" xfId="4583"/>
    <cellStyle name="强调文字颜色 4 2 4 2 2" xfId="4584"/>
    <cellStyle name="强调文字颜色 4 2 4 3" xfId="4585"/>
    <cellStyle name="强调文字颜色 4 2 5 2" xfId="4586"/>
    <cellStyle name="强调文字颜色 4 2 6" xfId="4587"/>
    <cellStyle name="强调文字颜色 4 2 7" xfId="4588"/>
    <cellStyle name="强调文字颜色 4 3" xfId="4589"/>
    <cellStyle name="强调文字颜色 4 3 2" xfId="4590"/>
    <cellStyle name="强调文字颜色 4 3 2 2" xfId="4591"/>
    <cellStyle name="强调文字颜色 4 3 2 2 2" xfId="4592"/>
    <cellStyle name="强调文字颜色 4 3 2 2 2 2" xfId="4593"/>
    <cellStyle name="强调文字颜色 4 3 2 2 3" xfId="4594"/>
    <cellStyle name="强调文字颜色 4 3 2 3" xfId="4595"/>
    <cellStyle name="强调文字颜色 4 3 2 3 2" xfId="4596"/>
    <cellStyle name="强调文字颜色 4 3 2 4" xfId="4597"/>
    <cellStyle name="强调文字颜色 4 3 3" xfId="4598"/>
    <cellStyle name="强调文字颜色 4 3 3 2" xfId="4599"/>
    <cellStyle name="强调文字颜色 4 3 3 2 2" xfId="4600"/>
    <cellStyle name="强调文字颜色 4 3 3 3" xfId="4601"/>
    <cellStyle name="强调文字颜色 4 3 4" xfId="4602"/>
    <cellStyle name="强调文字颜色 4 3 4 2" xfId="4603"/>
    <cellStyle name="强调文字颜色 4 4" xfId="4604"/>
    <cellStyle name="强调文字颜色 4 4 2" xfId="4605"/>
    <cellStyle name="强调文字颜色 4 4 2 2" xfId="4606"/>
    <cellStyle name="强调文字颜色 4 4 2 2 2" xfId="4607"/>
    <cellStyle name="强调文字颜色 4 4 2 3" xfId="4608"/>
    <cellStyle name="强调文字颜色 4 4 3" xfId="4609"/>
    <cellStyle name="强调文字颜色 4 4 3 2" xfId="4610"/>
    <cellStyle name="强调文字颜色 4 4 4" xfId="4611"/>
    <cellStyle name="强调文字颜色 4 5" xfId="4612"/>
    <cellStyle name="强调文字颜色 4 5 2" xfId="4613"/>
    <cellStyle name="强调文字颜色 4 5 2 2" xfId="4614"/>
    <cellStyle name="强调文字颜色 4 5 2 2 2" xfId="4615"/>
    <cellStyle name="强调文字颜色 4 5 2 3" xfId="4616"/>
    <cellStyle name="强调文字颜色 4 5 3" xfId="4617"/>
    <cellStyle name="强调文字颜色 4 5 3 2" xfId="4618"/>
    <cellStyle name="强调文字颜色 4 5 4" xfId="4619"/>
    <cellStyle name="强调文字颜色 4 6" xfId="4620"/>
    <cellStyle name="强调文字颜色 4 6 2" xfId="4621"/>
    <cellStyle name="强调文字颜色 4 6 2 2" xfId="4622"/>
    <cellStyle name="强调文字颜色 4 6 3" xfId="4623"/>
    <cellStyle name="强调文字颜色 4 7" xfId="4624"/>
    <cellStyle name="强调文字颜色 4 7 2" xfId="4625"/>
    <cellStyle name="强调文字颜色 4 8" xfId="4626"/>
    <cellStyle name="强调文字颜色 4 9" xfId="4627"/>
    <cellStyle name="强调文字颜色 5 2 2" xfId="4628"/>
    <cellStyle name="强调文字颜色 5 2 2 2" xfId="4629"/>
    <cellStyle name="强调文字颜色 5 2 2 2 2" xfId="4630"/>
    <cellStyle name="强调文字颜色 5 2 2 2 2 2" xfId="4631"/>
    <cellStyle name="强调文字颜色 5 2 2 2 3" xfId="4632"/>
    <cellStyle name="强调文字颜色 5 2 2 3" xfId="4633"/>
    <cellStyle name="强调文字颜色 5 2 2 3 2" xfId="4634"/>
    <cellStyle name="强调文字颜色 5 2 2 4" xfId="4635"/>
    <cellStyle name="强调文字颜色 5 2 3 2" xfId="4636"/>
    <cellStyle name="强调文字颜色 5 2 3 2 2" xfId="4637"/>
    <cellStyle name="强调文字颜色 5 2 3 2 2 2" xfId="4638"/>
    <cellStyle name="强调文字颜色 5 2 3 2 3" xfId="4639"/>
    <cellStyle name="强调文字颜色 5 2 3 3" xfId="4640"/>
    <cellStyle name="强调文字颜色 5 2 3 3 2" xfId="4641"/>
    <cellStyle name="强调文字颜色 5 2 3 4" xfId="4642"/>
    <cellStyle name="强调文字颜色 5 2 3 5" xfId="4643"/>
    <cellStyle name="强调文字颜色 5 2 4" xfId="4644"/>
    <cellStyle name="强调文字颜色 5 2 4 2" xfId="4645"/>
    <cellStyle name="强调文字颜色 5 2 4 2 2" xfId="4646"/>
    <cellStyle name="强调文字颜色 5 2 4 3" xfId="4647"/>
    <cellStyle name="强调文字颜色 5 2 5 2" xfId="4648"/>
    <cellStyle name="输出 6 2 2" xfId="4649"/>
    <cellStyle name="强调文字颜色 5 2 6" xfId="4650"/>
    <cellStyle name="输出 6 3" xfId="4651"/>
    <cellStyle name="强调文字颜色 5 2 7" xfId="4652"/>
    <cellStyle name="强调文字颜色 5 3" xfId="4653"/>
    <cellStyle name="强调文字颜色 5 3 2" xfId="4654"/>
    <cellStyle name="强调文字颜色 5 3 2 2" xfId="4655"/>
    <cellStyle name="强调文字颜色 5 3 2 2 2" xfId="4656"/>
    <cellStyle name="强调文字颜色 5 3 2 2 2 2" xfId="4657"/>
    <cellStyle name="强调文字颜色 5 3 2 2 3" xfId="4658"/>
    <cellStyle name="强调文字颜色 5 3 2 3" xfId="4659"/>
    <cellStyle name="强调文字颜色 5 3 2 4" xfId="4660"/>
    <cellStyle name="强调文字颜色 5 3 3" xfId="4661"/>
    <cellStyle name="强调文字颜色 5 3 3 2" xfId="4662"/>
    <cellStyle name="强调文字颜色 5 3 3 2 2" xfId="4663"/>
    <cellStyle name="强调文字颜色 5 3 3 3" xfId="4664"/>
    <cellStyle name="强调文字颜色 5 3 4" xfId="4665"/>
    <cellStyle name="强调文字颜色 5 3 4 2" xfId="4666"/>
    <cellStyle name="强调文字颜色 5 4" xfId="4667"/>
    <cellStyle name="强调文字颜色 5 4 2" xfId="4668"/>
    <cellStyle name="强调文字颜色 5 4 2 2" xfId="4669"/>
    <cellStyle name="强调文字颜色 5 4 2 2 2" xfId="4670"/>
    <cellStyle name="强调文字颜色 5 4 2 3" xfId="4671"/>
    <cellStyle name="强调文字颜色 5 4 3" xfId="4672"/>
    <cellStyle name="强调文字颜色 5 4 3 2" xfId="4673"/>
    <cellStyle name="强调文字颜色 5 4 4" xfId="4674"/>
    <cellStyle name="强调文字颜色 5 5" xfId="4675"/>
    <cellStyle name="强调文字颜色 5 5 2 2" xfId="4676"/>
    <cellStyle name="强调文字颜色 5 5 2 2 2" xfId="4677"/>
    <cellStyle name="强调文字颜色 5 5 2 3" xfId="4678"/>
    <cellStyle name="强调文字颜色 5 5 3" xfId="4679"/>
    <cellStyle name="强调文字颜色 5 5 3 2" xfId="4680"/>
    <cellStyle name="强调文字颜色 5 5 4" xfId="4681"/>
    <cellStyle name="强调文字颜色 5 6" xfId="4682"/>
    <cellStyle name="强调文字颜色 5 6 2" xfId="4683"/>
    <cellStyle name="强调文字颜色 5 6 2 2" xfId="4684"/>
    <cellStyle name="强调文字颜色 5 6 3" xfId="4685"/>
    <cellStyle name="强调文字颜色 5 7 2" xfId="4686"/>
    <cellStyle name="强调文字颜色 5 8" xfId="4687"/>
    <cellStyle name="强调文字颜色 5 9" xfId="4688"/>
    <cellStyle name="强调文字颜色 6 2" xfId="4689"/>
    <cellStyle name="强调文字颜色 6 2 2" xfId="4690"/>
    <cellStyle name="强调文字颜色 6 2 2 2" xfId="4691"/>
    <cellStyle name="强调文字颜色 6 2 2 2 2" xfId="4692"/>
    <cellStyle name="强调文字颜色 6 2 2 2 2 2" xfId="4693"/>
    <cellStyle name="强调文字颜色 6 2 2 2 3" xfId="4694"/>
    <cellStyle name="强调文字颜色 6 2 2 3" xfId="4695"/>
    <cellStyle name="强调文字颜色 6 2 2 3 2" xfId="4696"/>
    <cellStyle name="强调文字颜色 6 2 2 4" xfId="4697"/>
    <cellStyle name="强调文字颜色 6 2 3" xfId="4698"/>
    <cellStyle name="强调文字颜色 6 2 3 2" xfId="4699"/>
    <cellStyle name="强调文字颜色 6 2 3 2 2" xfId="4700"/>
    <cellStyle name="强调文字颜色 6 2 3 2 2 2" xfId="4701"/>
    <cellStyle name="强调文字颜色 6 2 3 2 3" xfId="4702"/>
    <cellStyle name="强调文字颜色 6 2 3 3" xfId="4703"/>
    <cellStyle name="强调文字颜色 6 2 3 3 2" xfId="4704"/>
    <cellStyle name="强调文字颜色 6 2 3 4" xfId="4705"/>
    <cellStyle name="强调文字颜色 6 2 3 5" xfId="4706"/>
    <cellStyle name="强调文字颜色 6 2 4" xfId="4707"/>
    <cellStyle name="强调文字颜色 6 2 4 2" xfId="4708"/>
    <cellStyle name="强调文字颜色 6 2 4 2 2" xfId="4709"/>
    <cellStyle name="强调文字颜色 6 2 4 3" xfId="4710"/>
    <cellStyle name="强调文字颜色 6 2 5 2" xfId="4711"/>
    <cellStyle name="强调文字颜色 6 2 6" xfId="4712"/>
    <cellStyle name="强调文字颜色 6 2 7" xfId="4713"/>
    <cellStyle name="强调文字颜色 6 3" xfId="4714"/>
    <cellStyle name="强调文字颜色 6 3 2" xfId="4715"/>
    <cellStyle name="强调文字颜色 6 3 2 2" xfId="4716"/>
    <cellStyle name="强调文字颜色 6 3 2 2 2" xfId="4717"/>
    <cellStyle name="强调文字颜色 6 3 2 2 2 2" xfId="4718"/>
    <cellStyle name="强调文字颜色 6 3 2 2 3" xfId="4719"/>
    <cellStyle name="强调文字颜色 6 3 2 3" xfId="4720"/>
    <cellStyle name="强调文字颜色 6 3 2 3 2" xfId="4721"/>
    <cellStyle name="强调文字颜色 6 3 2 4" xfId="4722"/>
    <cellStyle name="强调文字颜色 6 3 3" xfId="4723"/>
    <cellStyle name="强调文字颜色 6 3 3 2" xfId="4724"/>
    <cellStyle name="强调文字颜色 6 3 3 2 2" xfId="4725"/>
    <cellStyle name="强调文字颜色 6 3 3 3" xfId="4726"/>
    <cellStyle name="强调文字颜色 6 3 4" xfId="4727"/>
    <cellStyle name="强调文字颜色 6 3 4 2" xfId="4728"/>
    <cellStyle name="强调文字颜色 6 4" xfId="4729"/>
    <cellStyle name="强调文字颜色 6 4 2" xfId="4730"/>
    <cellStyle name="强调文字颜色 6 4 2 2" xfId="4731"/>
    <cellStyle name="强调文字颜色 6 4 2 2 2" xfId="4732"/>
    <cellStyle name="强调文字颜色 6 4 2 3" xfId="4733"/>
    <cellStyle name="强调文字颜色 6 4 3" xfId="4734"/>
    <cellStyle name="强调文字颜色 6 4 3 2" xfId="4735"/>
    <cellStyle name="强调文字颜色 6 4 4" xfId="4736"/>
    <cellStyle name="强调文字颜色 6 5" xfId="4737"/>
    <cellStyle name="强调文字颜色 6 5 2" xfId="4738"/>
    <cellStyle name="强调文字颜色 6 5 2 2" xfId="4739"/>
    <cellStyle name="强调文字颜色 6 5 2 2 2" xfId="4740"/>
    <cellStyle name="强调文字颜色 6 5 2 3" xfId="4741"/>
    <cellStyle name="强调文字颜色 6 5 3" xfId="4742"/>
    <cellStyle name="强调文字颜色 6 5 3 2" xfId="4743"/>
    <cellStyle name="强调文字颜色 6 5 4" xfId="4744"/>
    <cellStyle name="强调文字颜色 6 6" xfId="4745"/>
    <cellStyle name="强调文字颜色 6 6 2" xfId="4746"/>
    <cellStyle name="强调文字颜色 6 6 2 2" xfId="4747"/>
    <cellStyle name="强调文字颜色 6 6 3" xfId="4748"/>
    <cellStyle name="强调文字颜色 6 7" xfId="4749"/>
    <cellStyle name="强调文字颜色 6 7 2" xfId="4750"/>
    <cellStyle name="强调文字颜色 6 8" xfId="4751"/>
    <cellStyle name="强调文字颜色 6 9" xfId="4752"/>
    <cellStyle name="适中 2" xfId="4753"/>
    <cellStyle name="适中 2 2" xfId="4754"/>
    <cellStyle name="适中 2 2 2" xfId="4755"/>
    <cellStyle name="适中 2 2 2 2" xfId="4756"/>
    <cellStyle name="适中 2 2 2 2 2" xfId="4757"/>
    <cellStyle name="适中 2 2 2 3" xfId="4758"/>
    <cellStyle name="适中 2 2 3" xfId="4759"/>
    <cellStyle name="适中 2 2 3 2" xfId="4760"/>
    <cellStyle name="适中 2 2 4" xfId="4761"/>
    <cellStyle name="适中 2 3" xfId="4762"/>
    <cellStyle name="适中 2 3 2" xfId="4763"/>
    <cellStyle name="适中 2 3 2 2" xfId="4764"/>
    <cellStyle name="适中 2 3 3" xfId="4765"/>
    <cellStyle name="适中 2 4" xfId="4766"/>
    <cellStyle name="适中 2 4 2" xfId="4767"/>
    <cellStyle name="适中 2 5" xfId="4768"/>
    <cellStyle name="适中 3" xfId="4769"/>
    <cellStyle name="适中 3 2" xfId="4770"/>
    <cellStyle name="适中 3 2 2" xfId="4771"/>
    <cellStyle name="适中 3 2 2 3" xfId="4772"/>
    <cellStyle name="适中 3 2 3" xfId="4773"/>
    <cellStyle name="适中 3 2 3 2" xfId="4774"/>
    <cellStyle name="适中 3 2 4" xfId="4775"/>
    <cellStyle name="适中 3 3" xfId="4776"/>
    <cellStyle name="适中 3 3 2" xfId="4777"/>
    <cellStyle name="适中 3 3 2 2" xfId="4778"/>
    <cellStyle name="适中 3 3 3" xfId="4779"/>
    <cellStyle name="适中 3 4" xfId="4780"/>
    <cellStyle name="适中 3 4 2" xfId="4781"/>
    <cellStyle name="适中 3 5" xfId="4782"/>
    <cellStyle name="适中 4" xfId="4783"/>
    <cellStyle name="适中 4 2" xfId="4784"/>
    <cellStyle name="适中 4 2 2" xfId="4785"/>
    <cellStyle name="适中 4 2 2 2" xfId="4786"/>
    <cellStyle name="适中 4 2 3" xfId="4787"/>
    <cellStyle name="适中 4 3" xfId="4788"/>
    <cellStyle name="适中 4 3 2" xfId="4789"/>
    <cellStyle name="适中 4 4" xfId="4790"/>
    <cellStyle name="适中 5" xfId="4791"/>
    <cellStyle name="适中 5 2" xfId="4792"/>
    <cellStyle name="适中 5 2 2" xfId="4793"/>
    <cellStyle name="适中 5 2 2 2" xfId="4794"/>
    <cellStyle name="适中 5 2 3" xfId="4795"/>
    <cellStyle name="适中 5 3" xfId="4796"/>
    <cellStyle name="适中 5 3 2" xfId="4797"/>
    <cellStyle name="适中 5 4" xfId="4798"/>
    <cellStyle name="适中 6 2" xfId="4799"/>
    <cellStyle name="适中 6 2 2" xfId="4800"/>
    <cellStyle name="适中 6 3" xfId="4801"/>
    <cellStyle name="适中 7" xfId="4802"/>
    <cellStyle name="适中 7 2" xfId="4803"/>
    <cellStyle name="适中 8" xfId="4804"/>
    <cellStyle name="输出 2" xfId="4805"/>
    <cellStyle name="输出 2 2" xfId="4806"/>
    <cellStyle name="输出 2 2 2" xfId="4807"/>
    <cellStyle name="输出 2 2 2 2" xfId="4808"/>
    <cellStyle name="输出 2 2 2 3" xfId="4809"/>
    <cellStyle name="输出 2 2 3" xfId="4810"/>
    <cellStyle name="输出 2 2 3 2" xfId="4811"/>
    <cellStyle name="输出 2 2 4" xfId="4812"/>
    <cellStyle name="输出 2 3" xfId="4813"/>
    <cellStyle name="输出 2 3 2" xfId="4814"/>
    <cellStyle name="输出 2 3 2 2" xfId="4815"/>
    <cellStyle name="输出 2 3 2 2 2" xfId="4816"/>
    <cellStyle name="输出 2 3 3" xfId="4817"/>
    <cellStyle name="输出 2 3 3 2" xfId="4818"/>
    <cellStyle name="输出 2 4" xfId="4819"/>
    <cellStyle name="输出 2 4 2" xfId="4820"/>
    <cellStyle name="输出 2 4 2 2" xfId="4821"/>
    <cellStyle name="输出 2 4 3" xfId="4822"/>
    <cellStyle name="输出 2 5" xfId="4823"/>
    <cellStyle name="输出 2 5 2" xfId="4824"/>
    <cellStyle name="输出 2 6" xfId="4825"/>
    <cellStyle name="输出 2 7" xfId="4826"/>
    <cellStyle name="输出 3" xfId="4827"/>
    <cellStyle name="输出 3 2" xfId="4828"/>
    <cellStyle name="输出 3 2 2" xfId="4829"/>
    <cellStyle name="输出 3 2 2 2" xfId="4830"/>
    <cellStyle name="输出 3 2 2 2 2" xfId="4831"/>
    <cellStyle name="输出 3 2 3" xfId="4832"/>
    <cellStyle name="输出 3 2 3 2" xfId="4833"/>
    <cellStyle name="输出 3 2 4" xfId="4834"/>
    <cellStyle name="输出 3 3" xfId="4835"/>
    <cellStyle name="输出 3 3 2" xfId="4836"/>
    <cellStyle name="输出 3 3 2 2" xfId="4837"/>
    <cellStyle name="输出 3 3 3" xfId="4838"/>
    <cellStyle name="输出 3 4" xfId="4839"/>
    <cellStyle name="输出 3 4 2" xfId="4840"/>
    <cellStyle name="输出 3 5" xfId="4841"/>
    <cellStyle name="输出 4" xfId="4842"/>
    <cellStyle name="输出 4 2" xfId="4843"/>
    <cellStyle name="输出 4 2 2" xfId="4844"/>
    <cellStyle name="输出 4 2 2 2" xfId="4845"/>
    <cellStyle name="输出 4 2 3" xfId="4846"/>
    <cellStyle name="输出 4 3" xfId="4847"/>
    <cellStyle name="输出 4 3 2" xfId="4848"/>
    <cellStyle name="输出 4 4" xfId="4849"/>
    <cellStyle name="输出 5" xfId="4850"/>
    <cellStyle name="输出 5 2" xfId="4851"/>
    <cellStyle name="输出 5 2 2" xfId="4852"/>
    <cellStyle name="输出 5 2 2 2" xfId="4853"/>
    <cellStyle name="输出 5 2 3" xfId="4854"/>
    <cellStyle name="输出 5 3" xfId="4855"/>
    <cellStyle name="输出 5 3 2" xfId="4856"/>
    <cellStyle name="输出 5 4" xfId="4857"/>
    <cellStyle name="输入 2 2 2" xfId="4858"/>
    <cellStyle name="输入 2 2 2 2" xfId="4859"/>
    <cellStyle name="输入 2 2 2 2 2" xfId="4860"/>
    <cellStyle name="输入 2 2 3" xfId="4861"/>
    <cellStyle name="输入 2 2 3 2" xfId="4862"/>
    <cellStyle name="输入 2 2 4" xfId="4863"/>
    <cellStyle name="输入 2 3" xfId="4864"/>
    <cellStyle name="输入 2 3 2" xfId="4865"/>
    <cellStyle name="输入 2 3 2 2" xfId="4866"/>
    <cellStyle name="输入 2 3 3" xfId="4867"/>
    <cellStyle name="输入 2 4" xfId="4868"/>
    <cellStyle name="输入 2 4 2" xfId="4869"/>
    <cellStyle name="输入 3 2" xfId="4870"/>
    <cellStyle name="输入 3 2 2" xfId="4871"/>
    <cellStyle name="输入 3 2 2 2" xfId="4872"/>
    <cellStyle name="输入 3 2 2 2 2" xfId="4873"/>
    <cellStyle name="输入 3 2 2 3" xfId="4874"/>
    <cellStyle name="输入 3 2 3" xfId="4875"/>
    <cellStyle name="输入 3 2 3 2" xfId="4876"/>
    <cellStyle name="输入 3 2 4" xfId="4877"/>
    <cellStyle name="输入 3 3" xfId="4878"/>
    <cellStyle name="输入 3 3 2 2" xfId="4879"/>
    <cellStyle name="输入 3 3 3" xfId="4880"/>
    <cellStyle name="输入 3 4" xfId="4881"/>
    <cellStyle name="输入 3 4 2" xfId="4882"/>
    <cellStyle name="输入 4" xfId="4883"/>
    <cellStyle name="输入 4 2" xfId="4884"/>
    <cellStyle name="输入 4 2 2" xfId="4885"/>
    <cellStyle name="输入 4 2 2 2" xfId="4886"/>
    <cellStyle name="输入 4 2 3" xfId="4887"/>
    <cellStyle name="输入 4 3" xfId="4888"/>
    <cellStyle name="输入 4 3 2" xfId="4889"/>
    <cellStyle name="输入 4 4" xfId="4890"/>
    <cellStyle name="输入 5" xfId="4891"/>
    <cellStyle name="输入 5 2" xfId="4892"/>
    <cellStyle name="输入 5 2 2" xfId="4893"/>
    <cellStyle name="输入 6 3" xfId="4894"/>
    <cellStyle name="输入 5 2 2 2" xfId="4895"/>
    <cellStyle name="输入 5 2 3" xfId="4896"/>
    <cellStyle name="输入 5 3" xfId="4897"/>
    <cellStyle name="输入 5 3 2" xfId="4898"/>
    <cellStyle name="注释 4" xfId="4899"/>
    <cellStyle name="输入 5 4" xfId="4900"/>
    <cellStyle name="输入 6" xfId="4901"/>
    <cellStyle name="输入 6 2" xfId="4902"/>
    <cellStyle name="输入 6 2 2" xfId="4903"/>
    <cellStyle name="输入 7" xfId="4904"/>
    <cellStyle name="输入 7 2" xfId="4905"/>
    <cellStyle name="注释 3" xfId="4906"/>
    <cellStyle name="输入 8" xfId="4907"/>
    <cellStyle name="数字" xfId="4908"/>
    <cellStyle name="数字 2" xfId="4909"/>
    <cellStyle name="数字 2 2" xfId="4910"/>
    <cellStyle name="数字 2 2 2" xfId="4911"/>
    <cellStyle name="数字 2 2 2 2" xfId="4912"/>
    <cellStyle name="数字 2 2 3" xfId="4913"/>
    <cellStyle name="数字 2 3" xfId="4914"/>
    <cellStyle name="数字 2 3 2" xfId="4915"/>
    <cellStyle name="数字 2 4" xfId="4916"/>
    <cellStyle name="数字 3" xfId="4917"/>
    <cellStyle name="数字 3 2" xfId="4918"/>
    <cellStyle name="数字 3 2 2" xfId="4919"/>
    <cellStyle name="数字 3 3" xfId="4920"/>
    <cellStyle name="数字 4" xfId="4921"/>
    <cellStyle name="数字 4 2" xfId="4922"/>
    <cellStyle name="数字 5" xfId="4923"/>
    <cellStyle name="未定义" xfId="4924"/>
    <cellStyle name="未定义 2" xfId="4925"/>
    <cellStyle name="小数 2" xfId="4926"/>
    <cellStyle name="小数 2 2" xfId="4927"/>
    <cellStyle name="小数 2 2 2" xfId="4928"/>
    <cellStyle name="小数 2 2 2 2" xfId="4929"/>
    <cellStyle name="小数 2 2 3" xfId="4930"/>
    <cellStyle name="小数 2 3" xfId="4931"/>
    <cellStyle name="小数 2 3 2" xfId="4932"/>
    <cellStyle name="小数 2 4" xfId="4933"/>
    <cellStyle name="小数 3" xfId="4934"/>
    <cellStyle name="小数 3 2" xfId="4935"/>
    <cellStyle name="小数 3 2 2" xfId="4936"/>
    <cellStyle name="小数 3 3" xfId="4937"/>
    <cellStyle name="样式 1 2" xfId="4938"/>
    <cellStyle name="着色 1" xfId="4939"/>
    <cellStyle name="着色 1 2" xfId="4940"/>
    <cellStyle name="着色 2" xfId="4941"/>
    <cellStyle name="着色 2 2" xfId="4942"/>
    <cellStyle name="着色 3" xfId="4943"/>
    <cellStyle name="着色 3 2" xfId="4944"/>
    <cellStyle name="着色 4" xfId="4945"/>
    <cellStyle name="着色 4 2" xfId="4946"/>
    <cellStyle name="着色 5" xfId="4947"/>
    <cellStyle name="着色 5 2" xfId="4948"/>
    <cellStyle name="着色 6" xfId="4949"/>
    <cellStyle name="着色 6 2" xfId="4950"/>
    <cellStyle name="寘嬫愗傝 [0.00]_Region Orders (2)" xfId="4951"/>
    <cellStyle name="注释 10" xfId="4952"/>
    <cellStyle name="注释 2" xfId="4953"/>
    <cellStyle name="注释 2 2" xfId="4954"/>
    <cellStyle name="注释 2 2 2" xfId="4955"/>
    <cellStyle name="注释 2 2 2 2" xfId="4956"/>
    <cellStyle name="注释 2 2 2 2 2" xfId="4957"/>
    <cellStyle name="注释 2 2 2 3" xfId="4958"/>
    <cellStyle name="注释 2 2 3" xfId="4959"/>
    <cellStyle name="注释 2 2 3 2" xfId="4960"/>
    <cellStyle name="注释 2 2 3 3" xfId="4961"/>
    <cellStyle name="注释 2 2 4" xfId="4962"/>
    <cellStyle name="注释 2 2 5" xfId="4963"/>
    <cellStyle name="注释 2 3" xfId="4964"/>
    <cellStyle name="注释 2 3 2" xfId="4965"/>
    <cellStyle name="注释 2 3 2 2" xfId="4966"/>
    <cellStyle name="注释 2 3 3" xfId="4967"/>
    <cellStyle name="注释 2 3 4" xfId="4968"/>
    <cellStyle name="注释 2 4" xfId="4969"/>
    <cellStyle name="注释 2 4 2" xfId="4970"/>
    <cellStyle name="注释 2 5" xfId="4971"/>
    <cellStyle name="注释 3 2" xfId="4972"/>
    <cellStyle name="注释 3 2 2" xfId="4973"/>
    <cellStyle name="注释 3 2 2 2" xfId="4974"/>
    <cellStyle name="注释 3 2 2 2 2" xfId="4975"/>
    <cellStyle name="注释 3 2 2 3" xfId="4976"/>
    <cellStyle name="注释 3 2 3" xfId="4977"/>
    <cellStyle name="注释 3 2 3 2" xfId="4978"/>
    <cellStyle name="注释 3 2 4" xfId="4979"/>
    <cellStyle name="注释 3 3" xfId="4980"/>
    <cellStyle name="注释 3 3 2" xfId="4981"/>
    <cellStyle name="注释 3 3 2 2" xfId="4982"/>
    <cellStyle name="注释 3 3 3" xfId="4983"/>
    <cellStyle name="注释 3 4" xfId="4984"/>
    <cellStyle name="注释 3 4 2" xfId="4985"/>
    <cellStyle name="注释 3 5" xfId="4986"/>
    <cellStyle name="注释 4 2" xfId="4987"/>
    <cellStyle name="注释 4 2 2" xfId="4988"/>
    <cellStyle name="注释 4 2 2 2" xfId="4989"/>
    <cellStyle name="注释 4 2 3" xfId="4990"/>
    <cellStyle name="注释 4 3" xfId="4991"/>
    <cellStyle name="注释 4 3 2" xfId="4992"/>
    <cellStyle name="注释 4 4" xfId="4993"/>
    <cellStyle name="注释 5" xfId="4994"/>
    <cellStyle name="注释 5 2" xfId="4995"/>
    <cellStyle name="注释 5 2 2" xfId="4996"/>
    <cellStyle name="注释 5 2 2 2" xfId="4997"/>
    <cellStyle name="注释 5 2 3" xfId="4998"/>
    <cellStyle name="注释 5 3" xfId="4999"/>
    <cellStyle name="注释 5 3 2" xfId="5000"/>
    <cellStyle name="注释 5 4" xfId="5001"/>
    <cellStyle name="注释 6 2" xfId="5002"/>
    <cellStyle name="注释 6 2 2" xfId="5003"/>
    <cellStyle name="注释 6 3" xfId="5004"/>
    <cellStyle name="注释 7" xfId="5005"/>
    <cellStyle name="注释 7 2" xfId="5006"/>
    <cellStyle name="注释 8" xfId="5007"/>
    <cellStyle name="注释 9" xfId="5008"/>
  </cellStyles>
  <dxfs count="7">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8"/>
  <sheetViews>
    <sheetView zoomScale="85" zoomScaleNormal="85" workbookViewId="0">
      <selection activeCell="A1" sqref="A1:B1"/>
    </sheetView>
  </sheetViews>
  <sheetFormatPr defaultColWidth="9" defaultRowHeight="15.6" outlineLevelCol="1"/>
  <cols>
    <col min="1" max="1" width="5.40833333333333" style="260" customWidth="1"/>
    <col min="2" max="2" width="69.125" style="261" customWidth="1"/>
    <col min="3" max="7" width="9" style="261"/>
    <col min="8" max="8" width="58.625" style="261" customWidth="1"/>
    <col min="9" max="16384" width="9" style="261"/>
  </cols>
  <sheetData>
    <row r="1" ht="20.25" customHeight="1" spans="1:2">
      <c r="A1" s="262" t="s">
        <v>0</v>
      </c>
      <c r="B1" s="262"/>
    </row>
    <row r="2" s="258" customFormat="1" spans="1:2">
      <c r="A2" s="263" t="s">
        <v>1</v>
      </c>
      <c r="B2" s="263"/>
    </row>
    <row r="3" spans="1:2">
      <c r="A3" s="263"/>
      <c r="B3" s="263"/>
    </row>
    <row r="4" s="259" customFormat="1" ht="25.15" customHeight="1" spans="1:2">
      <c r="A4" s="264" t="s">
        <v>2</v>
      </c>
      <c r="B4" s="265" t="s">
        <v>3</v>
      </c>
    </row>
    <row r="5" s="259" customFormat="1" ht="25.15" customHeight="1" spans="1:2">
      <c r="A5" s="264" t="s">
        <v>4</v>
      </c>
      <c r="B5" s="265" t="s">
        <v>5</v>
      </c>
    </row>
    <row r="6" s="259" customFormat="1" ht="25.15" customHeight="1" spans="1:2">
      <c r="A6" s="264" t="s">
        <v>6</v>
      </c>
      <c r="B6" s="265" t="s">
        <v>7</v>
      </c>
    </row>
    <row r="7" s="259" customFormat="1" ht="25.15" customHeight="1" spans="1:2">
      <c r="A7" s="264" t="s">
        <v>8</v>
      </c>
      <c r="B7" s="265" t="s">
        <v>9</v>
      </c>
    </row>
    <row r="8" s="259" customFormat="1" ht="25.15" customHeight="1" spans="1:2">
      <c r="A8" s="264" t="s">
        <v>10</v>
      </c>
      <c r="B8" s="265" t="s">
        <v>11</v>
      </c>
    </row>
    <row r="9" s="259" customFormat="1" ht="25.15" customHeight="1" spans="1:2">
      <c r="A9" s="264" t="s">
        <v>12</v>
      </c>
      <c r="B9" s="265" t="s">
        <v>13</v>
      </c>
    </row>
    <row r="10" s="259" customFormat="1" ht="25.15" customHeight="1" spans="1:2">
      <c r="A10" s="264" t="s">
        <v>14</v>
      </c>
      <c r="B10" s="265" t="s">
        <v>15</v>
      </c>
    </row>
    <row r="11" s="259" customFormat="1" ht="25.15" customHeight="1" spans="1:2">
      <c r="A11" s="264" t="s">
        <v>16</v>
      </c>
      <c r="B11" s="265" t="s">
        <v>17</v>
      </c>
    </row>
    <row r="12" s="259" customFormat="1" ht="25.15" customHeight="1" spans="1:2">
      <c r="A12" s="264" t="s">
        <v>18</v>
      </c>
      <c r="B12" s="265" t="s">
        <v>19</v>
      </c>
    </row>
    <row r="13" s="259" customFormat="1" ht="25.15" customHeight="1" spans="1:2">
      <c r="A13" s="264" t="s">
        <v>20</v>
      </c>
      <c r="B13" s="265" t="s">
        <v>21</v>
      </c>
    </row>
    <row r="14" s="259" customFormat="1" ht="25.15" customHeight="1" spans="1:2">
      <c r="A14" s="264" t="s">
        <v>22</v>
      </c>
      <c r="B14" s="265" t="s">
        <v>23</v>
      </c>
    </row>
    <row r="15" s="259" customFormat="1" ht="25.15" customHeight="1" spans="1:2">
      <c r="A15" s="264" t="s">
        <v>24</v>
      </c>
      <c r="B15" s="265" t="s">
        <v>25</v>
      </c>
    </row>
    <row r="16" s="259" customFormat="1" ht="25.15" customHeight="1" spans="1:2">
      <c r="A16" s="264" t="s">
        <v>26</v>
      </c>
      <c r="B16" s="265" t="s">
        <v>27</v>
      </c>
    </row>
    <row r="17" s="259" customFormat="1" ht="25.15" customHeight="1" spans="1:2">
      <c r="A17" s="264" t="s">
        <v>28</v>
      </c>
      <c r="B17" s="265" t="s">
        <v>29</v>
      </c>
    </row>
    <row r="18" s="259" customFormat="1" ht="25.15" customHeight="1" spans="1:2">
      <c r="A18" s="264" t="s">
        <v>30</v>
      </c>
      <c r="B18" s="265" t="s">
        <v>31</v>
      </c>
    </row>
  </sheetData>
  <mergeCells count="2">
    <mergeCell ref="A1:B1"/>
    <mergeCell ref="A2:B3"/>
  </mergeCells>
  <pageMargins left="0.707638888888889" right="0.707638888888889" top="0.747916666666667" bottom="0.747916666666667" header="0.313888888888889" footer="0.313888888888889"/>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A1" sqref="A1"/>
    </sheetView>
  </sheetViews>
  <sheetFormatPr defaultColWidth="9" defaultRowHeight="15.6" outlineLevelCol="5"/>
  <cols>
    <col min="1" max="1" width="41.625" customWidth="1"/>
    <col min="2" max="2" width="14.625" customWidth="1"/>
    <col min="3" max="3" width="11.5" customWidth="1"/>
    <col min="4" max="4" width="15.625" customWidth="1"/>
  </cols>
  <sheetData>
    <row r="1" ht="22.15" customHeight="1" spans="1:1">
      <c r="A1" s="35" t="s">
        <v>595</v>
      </c>
    </row>
    <row r="2" ht="27" customHeight="1" spans="1:4">
      <c r="A2" s="36" t="s">
        <v>596</v>
      </c>
      <c r="B2" s="36"/>
      <c r="C2" s="36"/>
      <c r="D2" s="36"/>
    </row>
    <row r="3" spans="1:4">
      <c r="A3" s="37"/>
      <c r="B3" s="38"/>
      <c r="C3" s="38"/>
      <c r="D3" s="75" t="s">
        <v>528</v>
      </c>
    </row>
    <row r="4" ht="46.15" customHeight="1" spans="1:4">
      <c r="A4" s="42" t="s">
        <v>597</v>
      </c>
      <c r="B4" s="76" t="s">
        <v>36</v>
      </c>
      <c r="C4" s="10" t="s">
        <v>37</v>
      </c>
      <c r="D4" s="10" t="s">
        <v>38</v>
      </c>
    </row>
    <row r="5" ht="18.75" customHeight="1" spans="1:4">
      <c r="A5" s="77" t="s">
        <v>598</v>
      </c>
      <c r="B5" s="78">
        <f>SUM(B6:B19)</f>
        <v>171860</v>
      </c>
      <c r="C5" s="78">
        <f>SUM(C6:C19)</f>
        <v>319210</v>
      </c>
      <c r="D5" s="79">
        <f>B5/C5*100</f>
        <v>53.84</v>
      </c>
    </row>
    <row r="6" ht="18.75" customHeight="1" spans="1:4">
      <c r="A6" s="49" t="s">
        <v>599</v>
      </c>
      <c r="B6" s="80"/>
      <c r="C6" s="78"/>
      <c r="D6" s="79"/>
    </row>
    <row r="7" ht="17.45" customHeight="1" spans="1:4">
      <c r="A7" s="81" t="s">
        <v>600</v>
      </c>
      <c r="B7" s="43"/>
      <c r="C7" s="43"/>
      <c r="D7" s="79"/>
    </row>
    <row r="8" ht="17.45" customHeight="1" spans="1:4">
      <c r="A8" s="81" t="s">
        <v>601</v>
      </c>
      <c r="B8" s="43"/>
      <c r="C8" s="43"/>
      <c r="D8" s="79"/>
    </row>
    <row r="9" ht="17.45" customHeight="1" spans="1:6">
      <c r="A9" s="81" t="s">
        <v>602</v>
      </c>
      <c r="B9" s="43"/>
      <c r="C9" s="43"/>
      <c r="D9" s="79"/>
      <c r="F9" s="82"/>
    </row>
    <row r="10" ht="17.45" customHeight="1" spans="1:4">
      <c r="A10" s="81" t="s">
        <v>603</v>
      </c>
      <c r="B10" s="43"/>
      <c r="C10" s="43"/>
      <c r="D10" s="79"/>
    </row>
    <row r="11" ht="17.45" customHeight="1" spans="1:4">
      <c r="A11" s="81" t="s">
        <v>604</v>
      </c>
      <c r="B11" s="43">
        <v>165000</v>
      </c>
      <c r="C11" s="43">
        <v>310434</v>
      </c>
      <c r="D11" s="79">
        <f>B11/C11*100</f>
        <v>53.15</v>
      </c>
    </row>
    <row r="12" ht="17.45" customHeight="1" spans="1:4">
      <c r="A12" s="81" t="s">
        <v>605</v>
      </c>
      <c r="B12" s="43"/>
      <c r="C12" s="43"/>
      <c r="D12" s="79"/>
    </row>
    <row r="13" ht="17.45" customHeight="1" spans="1:4">
      <c r="A13" s="81" t="s">
        <v>606</v>
      </c>
      <c r="B13" s="43">
        <v>510</v>
      </c>
      <c r="C13" s="43">
        <v>369</v>
      </c>
      <c r="D13" s="79">
        <f>B13/C13*100</f>
        <v>138.21</v>
      </c>
    </row>
    <row r="14" ht="17.45" customHeight="1" spans="1:4">
      <c r="A14" s="81" t="s">
        <v>607</v>
      </c>
      <c r="B14" s="43">
        <v>5000</v>
      </c>
      <c r="C14" s="43">
        <v>6851</v>
      </c>
      <c r="D14" s="79"/>
    </row>
    <row r="15" ht="17.45" customHeight="1" spans="1:4">
      <c r="A15" s="81" t="s">
        <v>608</v>
      </c>
      <c r="B15" s="43"/>
      <c r="C15" s="43"/>
      <c r="D15" s="79"/>
    </row>
    <row r="16" ht="17.45" customHeight="1" spans="1:4">
      <c r="A16" s="81" t="s">
        <v>609</v>
      </c>
      <c r="B16" s="43"/>
      <c r="C16" s="43"/>
      <c r="D16" s="79"/>
    </row>
    <row r="17" ht="17.45" customHeight="1" spans="1:4">
      <c r="A17" s="81" t="s">
        <v>610</v>
      </c>
      <c r="B17" s="43">
        <v>1350</v>
      </c>
      <c r="C17" s="43">
        <v>1556</v>
      </c>
      <c r="D17" s="79">
        <f>B17/C17*100</f>
        <v>86.76</v>
      </c>
    </row>
    <row r="18" ht="17.45" customHeight="1" spans="1:4">
      <c r="A18" s="81" t="s">
        <v>611</v>
      </c>
      <c r="B18" s="43"/>
      <c r="C18" s="43"/>
      <c r="D18" s="79"/>
    </row>
    <row r="19" ht="17.45" customHeight="1" spans="1:4">
      <c r="A19" s="81" t="s">
        <v>612</v>
      </c>
      <c r="B19" s="43"/>
      <c r="C19" s="43"/>
      <c r="D19" s="79"/>
    </row>
    <row r="20" ht="17.45" customHeight="1" spans="1:4">
      <c r="A20" s="42" t="s">
        <v>613</v>
      </c>
      <c r="B20" s="43">
        <v>171860</v>
      </c>
      <c r="C20" s="43">
        <v>319210</v>
      </c>
      <c r="D20" s="79">
        <f>B20/C20*100</f>
        <v>53.84</v>
      </c>
    </row>
    <row r="21" ht="17.45" customHeight="1" spans="1:4">
      <c r="A21" s="63" t="s">
        <v>614</v>
      </c>
      <c r="B21" s="43"/>
      <c r="C21" s="43">
        <v>21635</v>
      </c>
      <c r="D21" s="79"/>
    </row>
    <row r="22" ht="17.45" customHeight="1" spans="1:4">
      <c r="A22" s="63" t="s">
        <v>615</v>
      </c>
      <c r="B22" s="43"/>
      <c r="C22" s="43"/>
      <c r="D22" s="79"/>
    </row>
    <row r="23" ht="17.45" customHeight="1" spans="1:4">
      <c r="A23" s="49" t="s">
        <v>616</v>
      </c>
      <c r="B23" s="43"/>
      <c r="C23" s="43"/>
      <c r="D23" s="79"/>
    </row>
    <row r="24" ht="17.45" customHeight="1" spans="1:4">
      <c r="A24" s="49" t="s">
        <v>617</v>
      </c>
      <c r="B24" s="43"/>
      <c r="C24" s="43"/>
      <c r="D24" s="79"/>
    </row>
    <row r="25" ht="17.45" customHeight="1" spans="1:4">
      <c r="A25" s="49" t="s">
        <v>618</v>
      </c>
      <c r="B25" s="43"/>
      <c r="C25" s="43"/>
      <c r="D25" s="79"/>
    </row>
    <row r="26" ht="17.45" customHeight="1" spans="1:4">
      <c r="A26" s="50" t="s">
        <v>619</v>
      </c>
      <c r="B26" s="43"/>
      <c r="C26" s="43"/>
      <c r="D26" s="79"/>
    </row>
    <row r="27" ht="17.45" customHeight="1" spans="1:4">
      <c r="A27" s="50" t="s">
        <v>620</v>
      </c>
      <c r="B27" s="43"/>
      <c r="C27" s="43"/>
      <c r="D27" s="79"/>
    </row>
    <row r="28" ht="17.45" customHeight="1" spans="1:4">
      <c r="A28" s="42" t="s">
        <v>78</v>
      </c>
      <c r="B28" s="43">
        <f>SUM(B20:B27)</f>
        <v>171860</v>
      </c>
      <c r="C28" s="43">
        <f>SUM(C20:C22)</f>
        <v>340845</v>
      </c>
      <c r="D28" s="79">
        <f>B28/C28*100</f>
        <v>50.42</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workbookViewId="0">
      <selection activeCell="A1" sqref="A1"/>
    </sheetView>
  </sheetViews>
  <sheetFormatPr defaultColWidth="9" defaultRowHeight="15.6" outlineLevelCol="3"/>
  <cols>
    <col min="1" max="1" width="40.125" customWidth="1"/>
    <col min="2" max="2" width="14.375" customWidth="1"/>
    <col min="3" max="3" width="15.375" customWidth="1"/>
    <col min="4" max="4" width="17.875" customWidth="1"/>
  </cols>
  <sheetData>
    <row r="1" ht="19.15" customHeight="1" spans="1:1">
      <c r="A1" s="35" t="s">
        <v>621</v>
      </c>
    </row>
    <row r="2" ht="23.45" customHeight="1" spans="1:4">
      <c r="A2" s="36" t="s">
        <v>622</v>
      </c>
      <c r="B2" s="36"/>
      <c r="C2" s="36"/>
      <c r="D2" s="36"/>
    </row>
    <row r="3" ht="17.45" customHeight="1" spans="1:4">
      <c r="A3" s="37"/>
      <c r="B3" s="38"/>
      <c r="C3" s="38"/>
      <c r="D3" s="67" t="s">
        <v>528</v>
      </c>
    </row>
    <row r="4" ht="43.2" spans="1:4">
      <c r="A4" s="42" t="s">
        <v>597</v>
      </c>
      <c r="B4" s="58" t="s">
        <v>36</v>
      </c>
      <c r="C4" s="10" t="s">
        <v>37</v>
      </c>
      <c r="D4" s="10" t="s">
        <v>38</v>
      </c>
    </row>
    <row r="5" ht="19.15" customHeight="1" spans="1:4">
      <c r="A5" s="68" t="s">
        <v>623</v>
      </c>
      <c r="B5" s="43"/>
      <c r="C5" s="43"/>
      <c r="D5" s="43"/>
    </row>
    <row r="6" ht="19.15" customHeight="1" spans="1:4">
      <c r="A6" s="69" t="s">
        <v>624</v>
      </c>
      <c r="B6" s="43"/>
      <c r="C6" s="43"/>
      <c r="D6" s="43"/>
    </row>
    <row r="7" ht="19.15" customHeight="1" spans="1:4">
      <c r="A7" s="69" t="s">
        <v>625</v>
      </c>
      <c r="B7" s="43"/>
      <c r="C7" s="43"/>
      <c r="D7" s="43"/>
    </row>
    <row r="8" ht="19.15" customHeight="1" spans="1:4">
      <c r="A8" s="68" t="s">
        <v>626</v>
      </c>
      <c r="B8" s="70">
        <f>B9+B15+B16</f>
        <v>159290</v>
      </c>
      <c r="C8" s="70">
        <f>C9+C15+C16</f>
        <v>132290</v>
      </c>
      <c r="D8" s="51">
        <f t="shared" ref="D8:D14" si="0">B8/C8*100</f>
        <v>120.41</v>
      </c>
    </row>
    <row r="9" ht="19.15" customHeight="1" spans="1:4">
      <c r="A9" s="69" t="s">
        <v>627</v>
      </c>
      <c r="B9" s="70">
        <f>SUM(B10:B14)</f>
        <v>152940</v>
      </c>
      <c r="C9" s="70">
        <f>SUM(C10:C14)</f>
        <v>130940</v>
      </c>
      <c r="D9" s="51">
        <f t="shared" si="0"/>
        <v>116.8</v>
      </c>
    </row>
    <row r="10" ht="19.15" customHeight="1" spans="1:4">
      <c r="A10" s="69" t="s">
        <v>628</v>
      </c>
      <c r="B10" s="43">
        <v>94790</v>
      </c>
      <c r="C10" s="70">
        <v>78800</v>
      </c>
      <c r="D10" s="51">
        <f t="shared" si="0"/>
        <v>120.29</v>
      </c>
    </row>
    <row r="11" ht="19.15" customHeight="1" spans="1:4">
      <c r="A11" s="69" t="s">
        <v>629</v>
      </c>
      <c r="B11" s="43">
        <v>53150</v>
      </c>
      <c r="C11" s="70">
        <v>47140</v>
      </c>
      <c r="D11" s="51">
        <f t="shared" si="0"/>
        <v>112.75</v>
      </c>
    </row>
    <row r="12" ht="19.15" customHeight="1" spans="1:4">
      <c r="A12" s="69" t="s">
        <v>630</v>
      </c>
      <c r="B12" s="43">
        <v>2000</v>
      </c>
      <c r="C12" s="70">
        <v>2000</v>
      </c>
      <c r="D12" s="51">
        <f t="shared" si="0"/>
        <v>100</v>
      </c>
    </row>
    <row r="13" ht="19.15" customHeight="1" spans="1:4">
      <c r="A13" s="69" t="s">
        <v>631</v>
      </c>
      <c r="B13" s="43"/>
      <c r="C13" s="70"/>
      <c r="D13" s="51"/>
    </row>
    <row r="14" ht="19.15" customHeight="1" spans="1:4">
      <c r="A14" s="69" t="s">
        <v>632</v>
      </c>
      <c r="B14" s="43">
        <v>3000</v>
      </c>
      <c r="C14" s="70">
        <v>3000</v>
      </c>
      <c r="D14" s="51">
        <f t="shared" si="0"/>
        <v>100</v>
      </c>
    </row>
    <row r="15" ht="22" customHeight="1" spans="1:4">
      <c r="A15" s="71" t="s">
        <v>633</v>
      </c>
      <c r="B15" s="43">
        <v>5000</v>
      </c>
      <c r="C15" s="70"/>
      <c r="D15" s="51"/>
    </row>
    <row r="16" ht="31" customHeight="1" spans="1:4">
      <c r="A16" s="69" t="s">
        <v>634</v>
      </c>
      <c r="B16" s="43">
        <v>1350</v>
      </c>
      <c r="C16" s="70">
        <v>1350</v>
      </c>
      <c r="D16" s="51">
        <f t="shared" ref="D16:D36" si="1">B16/C16*100</f>
        <v>100</v>
      </c>
    </row>
    <row r="17" ht="19.15" customHeight="1" spans="1:4">
      <c r="A17" s="69" t="s">
        <v>635</v>
      </c>
      <c r="B17" s="43">
        <v>1350</v>
      </c>
      <c r="C17" s="70">
        <v>1350</v>
      </c>
      <c r="D17" s="51">
        <f t="shared" si="1"/>
        <v>100</v>
      </c>
    </row>
    <row r="18" ht="19.15" customHeight="1" spans="1:4">
      <c r="A18" s="68" t="s">
        <v>636</v>
      </c>
      <c r="B18" s="70">
        <f>B19+B20</f>
        <v>510</v>
      </c>
      <c r="C18" s="70">
        <v>510</v>
      </c>
      <c r="D18" s="51">
        <f t="shared" si="1"/>
        <v>100</v>
      </c>
    </row>
    <row r="19" ht="19.15" customHeight="1" spans="1:4">
      <c r="A19" s="69" t="s">
        <v>637</v>
      </c>
      <c r="B19" s="43"/>
      <c r="C19" s="70"/>
      <c r="D19" s="51"/>
    </row>
    <row r="20" ht="19.15" customHeight="1" spans="1:4">
      <c r="A20" s="69" t="s">
        <v>638</v>
      </c>
      <c r="B20" s="43">
        <v>510</v>
      </c>
      <c r="C20" s="70">
        <v>510</v>
      </c>
      <c r="D20" s="51">
        <f t="shared" si="1"/>
        <v>100</v>
      </c>
    </row>
    <row r="21" ht="19.15" customHeight="1" spans="1:4">
      <c r="A21" s="69" t="s">
        <v>639</v>
      </c>
      <c r="B21" s="43">
        <v>265</v>
      </c>
      <c r="C21" s="70">
        <v>265</v>
      </c>
      <c r="D21" s="51">
        <f t="shared" si="1"/>
        <v>100</v>
      </c>
    </row>
    <row r="22" ht="19.15" customHeight="1" spans="1:4">
      <c r="A22" s="69" t="s">
        <v>640</v>
      </c>
      <c r="B22" s="43">
        <v>245</v>
      </c>
      <c r="C22" s="70">
        <v>245</v>
      </c>
      <c r="D22" s="51">
        <f t="shared" si="1"/>
        <v>100</v>
      </c>
    </row>
    <row r="23" ht="19.15" customHeight="1" spans="1:4">
      <c r="A23" s="69" t="s">
        <v>641</v>
      </c>
      <c r="B23" s="43"/>
      <c r="C23" s="70"/>
      <c r="D23" s="51"/>
    </row>
    <row r="24" ht="19.15" customHeight="1" spans="1:4">
      <c r="A24" s="63" t="s">
        <v>642</v>
      </c>
      <c r="B24" s="43">
        <v>5500</v>
      </c>
      <c r="C24" s="70"/>
      <c r="D24" s="51"/>
    </row>
    <row r="25" ht="19.15" customHeight="1" spans="1:4">
      <c r="A25" s="63" t="s">
        <v>643</v>
      </c>
      <c r="B25" s="43">
        <v>6500</v>
      </c>
      <c r="C25" s="70">
        <v>6500</v>
      </c>
      <c r="D25" s="51">
        <f t="shared" si="1"/>
        <v>100</v>
      </c>
    </row>
    <row r="26" ht="19.15" customHeight="1" spans="1:4">
      <c r="A26" s="72" t="s">
        <v>644</v>
      </c>
      <c r="B26" s="43">
        <v>6500</v>
      </c>
      <c r="C26" s="70">
        <v>6500</v>
      </c>
      <c r="D26" s="51">
        <f t="shared" si="1"/>
        <v>100</v>
      </c>
    </row>
    <row r="27" ht="19.15" customHeight="1" spans="1:4">
      <c r="A27" s="63" t="s">
        <v>645</v>
      </c>
      <c r="B27" s="43">
        <v>60</v>
      </c>
      <c r="C27" s="43">
        <v>60</v>
      </c>
      <c r="D27" s="51"/>
    </row>
    <row r="28" ht="19.15" customHeight="1" spans="1:4">
      <c r="A28" s="42" t="s">
        <v>646</v>
      </c>
      <c r="B28" s="70">
        <f>B5+B8+B18+B24+B25+B27</f>
        <v>171860</v>
      </c>
      <c r="C28" s="70">
        <f>C5+C8+C18+C24+C25+C27</f>
        <v>139360</v>
      </c>
      <c r="D28" s="51">
        <f t="shared" si="1"/>
        <v>123.32</v>
      </c>
    </row>
    <row r="29" ht="19.15" customHeight="1" spans="1:4">
      <c r="A29" s="63" t="s">
        <v>104</v>
      </c>
      <c r="B29" s="43"/>
      <c r="C29" s="43"/>
      <c r="D29" s="51"/>
    </row>
    <row r="30" ht="19.15" customHeight="1" spans="1:4">
      <c r="A30" s="63" t="s">
        <v>105</v>
      </c>
      <c r="B30" s="43"/>
      <c r="C30" s="43"/>
      <c r="D30" s="51"/>
    </row>
    <row r="31" ht="19.15" customHeight="1" spans="1:4">
      <c r="A31" s="53" t="s">
        <v>647</v>
      </c>
      <c r="B31" s="43"/>
      <c r="D31" s="51"/>
    </row>
    <row r="32" ht="19.15" customHeight="1" spans="1:4">
      <c r="A32" s="53" t="s">
        <v>648</v>
      </c>
      <c r="B32" s="43"/>
      <c r="C32" s="43"/>
      <c r="D32" s="51"/>
    </row>
    <row r="33" ht="19.15" customHeight="1" spans="1:4">
      <c r="A33" s="53" t="s">
        <v>519</v>
      </c>
      <c r="B33" s="43"/>
      <c r="C33" s="43">
        <v>12500</v>
      </c>
      <c r="D33" s="51"/>
    </row>
    <row r="34" ht="19.15" customHeight="1" spans="1:4">
      <c r="A34" s="53" t="s">
        <v>649</v>
      </c>
      <c r="B34" s="43"/>
      <c r="C34" s="43"/>
      <c r="D34" s="51"/>
    </row>
    <row r="35" ht="19.15" customHeight="1" spans="1:4">
      <c r="A35" s="53" t="s">
        <v>650</v>
      </c>
      <c r="B35" s="73"/>
      <c r="C35" s="73"/>
      <c r="D35" s="51"/>
    </row>
    <row r="36" ht="19.15" customHeight="1" spans="1:4">
      <c r="A36" s="42" t="s">
        <v>119</v>
      </c>
      <c r="B36" s="74">
        <f>B28+B29+B30</f>
        <v>171860</v>
      </c>
      <c r="C36" s="74">
        <v>151860</v>
      </c>
      <c r="D36" s="51">
        <f t="shared" si="1"/>
        <v>113.17</v>
      </c>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
  <sheetViews>
    <sheetView workbookViewId="0">
      <selection activeCell="A1" sqref="A1"/>
    </sheetView>
  </sheetViews>
  <sheetFormatPr defaultColWidth="9" defaultRowHeight="15.6" outlineLevelCol="7"/>
  <cols>
    <col min="1" max="1" width="23" customWidth="1"/>
    <col min="2" max="2" width="10.375" customWidth="1"/>
    <col min="3" max="3" width="15.5" customWidth="1"/>
    <col min="4" max="7" width="10.375" customWidth="1"/>
    <col min="8" max="8" width="15.125" customWidth="1"/>
  </cols>
  <sheetData>
    <row r="1" ht="18.6" customHeight="1" spans="1:1">
      <c r="A1" s="35" t="s">
        <v>651</v>
      </c>
    </row>
    <row r="2" ht="20.4" spans="1:8">
      <c r="A2" s="36" t="s">
        <v>652</v>
      </c>
      <c r="B2" s="36"/>
      <c r="C2" s="36"/>
      <c r="D2" s="36"/>
      <c r="E2" s="36"/>
      <c r="F2" s="36"/>
      <c r="G2" s="36"/>
      <c r="H2" s="36"/>
    </row>
    <row r="3" spans="1:8">
      <c r="A3" s="56"/>
      <c r="B3" s="56"/>
      <c r="C3" s="56"/>
      <c r="D3" s="56"/>
      <c r="E3" s="56"/>
      <c r="F3" s="56"/>
      <c r="G3" s="56"/>
      <c r="H3" s="57" t="s">
        <v>528</v>
      </c>
    </row>
    <row r="4" ht="23.45" customHeight="1" spans="1:8">
      <c r="A4" s="58" t="s">
        <v>529</v>
      </c>
      <c r="B4" s="42" t="s">
        <v>578</v>
      </c>
      <c r="C4" s="42" t="s">
        <v>582</v>
      </c>
      <c r="D4" s="42"/>
      <c r="E4" s="42"/>
      <c r="F4" s="42"/>
      <c r="G4" s="42"/>
      <c r="H4" s="45"/>
    </row>
    <row r="5" ht="25.35" customHeight="1" spans="1:8">
      <c r="A5" s="50" t="s">
        <v>653</v>
      </c>
      <c r="B5" s="50"/>
      <c r="C5" s="59" t="s">
        <v>654</v>
      </c>
      <c r="D5" s="50"/>
      <c r="E5" s="50"/>
      <c r="F5" s="50"/>
      <c r="G5" s="50"/>
      <c r="H5" s="60"/>
    </row>
    <row r="6" ht="25.35" customHeight="1" spans="1:8">
      <c r="A6" s="50" t="s">
        <v>655</v>
      </c>
      <c r="B6" s="50"/>
      <c r="C6" s="61"/>
      <c r="D6" s="50"/>
      <c r="E6" s="50"/>
      <c r="F6" s="50"/>
      <c r="G6" s="50"/>
      <c r="H6" s="60"/>
    </row>
    <row r="7" ht="25.35" customHeight="1" spans="1:8">
      <c r="A7" s="50" t="s">
        <v>656</v>
      </c>
      <c r="B7" s="50"/>
      <c r="C7" s="61"/>
      <c r="D7" s="50"/>
      <c r="E7" s="50"/>
      <c r="F7" s="50"/>
      <c r="G7" s="50"/>
      <c r="H7" s="60"/>
    </row>
    <row r="8" ht="25.35" customHeight="1" spans="1:8">
      <c r="A8" s="50" t="s">
        <v>657</v>
      </c>
      <c r="B8" s="50"/>
      <c r="C8" s="61"/>
      <c r="D8" s="50"/>
      <c r="E8" s="50"/>
      <c r="F8" s="50"/>
      <c r="G8" s="50"/>
      <c r="H8" s="60"/>
    </row>
    <row r="9" ht="25.35" customHeight="1" spans="1:8">
      <c r="A9" s="50" t="s">
        <v>658</v>
      </c>
      <c r="B9" s="50"/>
      <c r="C9" s="61"/>
      <c r="D9" s="50"/>
      <c r="E9" s="50"/>
      <c r="F9" s="50"/>
      <c r="G9" s="62"/>
      <c r="H9" s="60"/>
    </row>
    <row r="10" ht="25.35" customHeight="1" spans="1:8">
      <c r="A10" s="50" t="s">
        <v>659</v>
      </c>
      <c r="B10" s="50"/>
      <c r="C10" s="61"/>
      <c r="D10" s="50"/>
      <c r="E10" s="50"/>
      <c r="F10" s="50"/>
      <c r="G10" s="50"/>
      <c r="H10" s="60"/>
    </row>
    <row r="11" ht="25.35" customHeight="1" spans="1:8">
      <c r="A11" s="50" t="s">
        <v>660</v>
      </c>
      <c r="B11" s="50"/>
      <c r="C11" s="61"/>
      <c r="D11" s="50"/>
      <c r="E11" s="50"/>
      <c r="F11" s="50"/>
      <c r="G11" s="50"/>
      <c r="H11" s="60"/>
    </row>
    <row r="12" ht="25.35" customHeight="1" spans="1:8">
      <c r="A12" s="50" t="s">
        <v>661</v>
      </c>
      <c r="B12" s="50"/>
      <c r="C12" s="61"/>
      <c r="D12" s="50"/>
      <c r="E12" s="50"/>
      <c r="F12" s="50"/>
      <c r="G12" s="50"/>
      <c r="H12" s="60"/>
    </row>
    <row r="13" ht="25.35" customHeight="1" spans="1:8">
      <c r="A13" s="50" t="s">
        <v>662</v>
      </c>
      <c r="B13" s="50"/>
      <c r="C13" s="61"/>
      <c r="D13" s="50"/>
      <c r="E13" s="50"/>
      <c r="F13" s="50"/>
      <c r="G13" s="50"/>
      <c r="H13" s="60"/>
    </row>
    <row r="14" ht="25.35" customHeight="1" spans="1:8">
      <c r="A14" s="50" t="s">
        <v>663</v>
      </c>
      <c r="B14" s="50"/>
      <c r="C14" s="61"/>
      <c r="D14" s="50"/>
      <c r="E14" s="50"/>
      <c r="F14" s="50"/>
      <c r="G14" s="50"/>
      <c r="H14" s="60"/>
    </row>
    <row r="15" ht="25.35" customHeight="1" spans="1:8">
      <c r="A15" s="50" t="s">
        <v>664</v>
      </c>
      <c r="B15" s="50"/>
      <c r="C15" s="61"/>
      <c r="D15" s="50"/>
      <c r="E15" s="50"/>
      <c r="F15" s="50"/>
      <c r="G15" s="50"/>
      <c r="H15" s="60"/>
    </row>
    <row r="16" s="55" customFormat="1" ht="25.35" customHeight="1" spans="1:8">
      <c r="A16" s="42" t="s">
        <v>578</v>
      </c>
      <c r="B16" s="63"/>
      <c r="C16" s="64"/>
      <c r="D16" s="63"/>
      <c r="E16" s="63"/>
      <c r="F16" s="63"/>
      <c r="G16" s="63"/>
      <c r="H16" s="65"/>
    </row>
    <row r="17" ht="39.6" customHeight="1" spans="1:8">
      <c r="A17" s="66" t="s">
        <v>665</v>
      </c>
      <c r="B17" s="66"/>
      <c r="C17" s="66"/>
      <c r="D17" s="66"/>
      <c r="E17" s="66"/>
      <c r="F17" s="66"/>
      <c r="G17" s="66"/>
      <c r="H17" s="66"/>
    </row>
  </sheetData>
  <mergeCells count="3">
    <mergeCell ref="A2:H2"/>
    <mergeCell ref="A17:H17"/>
    <mergeCell ref="C5:C16"/>
  </mergeCells>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2"/>
  <sheetViews>
    <sheetView workbookViewId="0">
      <selection activeCell="A1" sqref="A1"/>
    </sheetView>
  </sheetViews>
  <sheetFormatPr defaultColWidth="9" defaultRowHeight="15.6" outlineLevelCol="3"/>
  <cols>
    <col min="1" max="1" width="38.5" customWidth="1"/>
    <col min="2" max="2" width="13" customWidth="1"/>
    <col min="3" max="3" width="14.75" customWidth="1"/>
    <col min="4" max="4" width="18" customWidth="1"/>
  </cols>
  <sheetData>
    <row r="1" spans="1:1">
      <c r="A1" s="35" t="s">
        <v>666</v>
      </c>
    </row>
    <row r="2" ht="20.4" spans="1:4">
      <c r="A2" s="36" t="s">
        <v>667</v>
      </c>
      <c r="B2" s="36"/>
      <c r="C2" s="36"/>
      <c r="D2" s="36"/>
    </row>
    <row r="3" ht="24.6" customHeight="1" spans="1:4">
      <c r="A3" s="37"/>
      <c r="B3" s="38"/>
      <c r="C3" s="38"/>
      <c r="D3" s="39" t="s">
        <v>528</v>
      </c>
    </row>
    <row r="4" ht="48.6" customHeight="1" spans="1:4">
      <c r="A4" s="40" t="s">
        <v>529</v>
      </c>
      <c r="B4" s="40" t="s">
        <v>36</v>
      </c>
      <c r="C4" s="10" t="s">
        <v>37</v>
      </c>
      <c r="D4" s="10" t="s">
        <v>38</v>
      </c>
    </row>
    <row r="5" ht="23.45" customHeight="1" spans="1:4">
      <c r="A5" s="50" t="s">
        <v>668</v>
      </c>
      <c r="B5" s="43">
        <f>SUM(B6:B10)</f>
        <v>395</v>
      </c>
      <c r="C5" s="43">
        <f>SUM(C6:C10)</f>
        <v>2193</v>
      </c>
      <c r="D5" s="51">
        <f t="shared" ref="D5:D10" si="0">B5/C5*100</f>
        <v>18.01</v>
      </c>
    </row>
    <row r="6" ht="23.45" customHeight="1" spans="1:4">
      <c r="A6" s="52" t="s">
        <v>669</v>
      </c>
      <c r="B6" s="43"/>
      <c r="C6" s="43"/>
      <c r="D6" s="51"/>
    </row>
    <row r="7" ht="23.45" customHeight="1" spans="1:4">
      <c r="A7" s="53" t="s">
        <v>670</v>
      </c>
      <c r="B7" s="43">
        <v>29</v>
      </c>
      <c r="C7" s="43">
        <v>107</v>
      </c>
      <c r="D7" s="51"/>
    </row>
    <row r="8" ht="23.45" customHeight="1" spans="1:4">
      <c r="A8" s="53" t="s">
        <v>671</v>
      </c>
      <c r="B8" s="43">
        <v>88</v>
      </c>
      <c r="C8" s="43">
        <v>148</v>
      </c>
      <c r="D8" s="51">
        <f t="shared" si="0"/>
        <v>59.46</v>
      </c>
    </row>
    <row r="9" ht="23.45" customHeight="1" spans="1:4">
      <c r="A9" s="53" t="s">
        <v>672</v>
      </c>
      <c r="B9" s="43">
        <v>84</v>
      </c>
      <c r="C9" s="43">
        <v>184</v>
      </c>
      <c r="D9" s="51">
        <f t="shared" si="0"/>
        <v>45.65</v>
      </c>
    </row>
    <row r="10" ht="23.45" customHeight="1" spans="1:4">
      <c r="A10" s="53" t="s">
        <v>673</v>
      </c>
      <c r="B10" s="43">
        <v>194</v>
      </c>
      <c r="C10" s="43">
        <v>1754</v>
      </c>
      <c r="D10" s="51">
        <f t="shared" si="0"/>
        <v>11.06</v>
      </c>
    </row>
    <row r="11" ht="23.45" customHeight="1" spans="1:4">
      <c r="A11" s="50" t="s">
        <v>674</v>
      </c>
      <c r="B11" s="43"/>
      <c r="C11" s="43"/>
      <c r="D11" s="43"/>
    </row>
    <row r="12" ht="23.45" customHeight="1" spans="1:4">
      <c r="A12" s="52" t="s">
        <v>675</v>
      </c>
      <c r="B12" s="43"/>
      <c r="C12" s="43"/>
      <c r="D12" s="43"/>
    </row>
    <row r="13" ht="23.45" customHeight="1" spans="1:4">
      <c r="A13" s="53" t="s">
        <v>676</v>
      </c>
      <c r="B13" s="43"/>
      <c r="C13" s="43"/>
      <c r="D13" s="43"/>
    </row>
    <row r="14" ht="23.45" customHeight="1" spans="1:4">
      <c r="A14" s="53" t="s">
        <v>677</v>
      </c>
      <c r="B14" s="43"/>
      <c r="C14" s="43"/>
      <c r="D14" s="43"/>
    </row>
    <row r="15" ht="23.45" customHeight="1" spans="1:4">
      <c r="A15" s="53" t="s">
        <v>678</v>
      </c>
      <c r="B15" s="43"/>
      <c r="C15" s="43"/>
      <c r="D15" s="43"/>
    </row>
    <row r="16" ht="23.45" customHeight="1" spans="1:4">
      <c r="A16" s="50" t="s">
        <v>679</v>
      </c>
      <c r="B16" s="43"/>
      <c r="C16" s="43"/>
      <c r="D16" s="43"/>
    </row>
    <row r="17" ht="23.45" customHeight="1" spans="1:4">
      <c r="A17" s="50" t="s">
        <v>680</v>
      </c>
      <c r="B17" s="43"/>
      <c r="C17" s="43"/>
      <c r="D17" s="43"/>
    </row>
    <row r="18" ht="23.45" customHeight="1" spans="1:4">
      <c r="A18" s="50" t="s">
        <v>681</v>
      </c>
      <c r="B18" s="43"/>
      <c r="C18" s="43"/>
      <c r="D18" s="43"/>
    </row>
    <row r="19" ht="23.45" customHeight="1" spans="1:4">
      <c r="A19" s="42" t="s">
        <v>613</v>
      </c>
      <c r="B19" s="43">
        <f>B5+B11+B16+B17+B18</f>
        <v>395</v>
      </c>
      <c r="C19" s="43">
        <f>C5+C11+C16+C17+C18</f>
        <v>2193</v>
      </c>
      <c r="D19" s="51">
        <f>B19/C19*100</f>
        <v>18.01</v>
      </c>
    </row>
    <row r="20" ht="23.45" customHeight="1" spans="1:4">
      <c r="A20" s="50" t="s">
        <v>682</v>
      </c>
      <c r="B20" s="43"/>
      <c r="C20" s="43"/>
      <c r="D20" s="43"/>
    </row>
    <row r="21" ht="23.45" customHeight="1" spans="1:4">
      <c r="A21" s="54" t="s">
        <v>683</v>
      </c>
      <c r="B21" s="43"/>
      <c r="C21" s="43"/>
      <c r="D21" s="43"/>
    </row>
    <row r="22" ht="23.45" customHeight="1" spans="1:4">
      <c r="A22" s="42" t="s">
        <v>78</v>
      </c>
      <c r="B22" s="43">
        <v>395</v>
      </c>
      <c r="C22" s="43">
        <v>2193</v>
      </c>
      <c r="D22" s="43">
        <v>104.29</v>
      </c>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workbookViewId="0">
      <selection activeCell="A1" sqref="A1"/>
    </sheetView>
  </sheetViews>
  <sheetFormatPr defaultColWidth="9" defaultRowHeight="15.6" outlineLevelCol="3"/>
  <cols>
    <col min="1" max="1" width="43.375" customWidth="1"/>
    <col min="2" max="2" width="11.625" customWidth="1"/>
    <col min="3" max="3" width="14.5" customWidth="1"/>
    <col min="4" max="4" width="18.25" customWidth="1"/>
    <col min="5" max="5" width="25.5" customWidth="1"/>
  </cols>
  <sheetData>
    <row r="1" spans="1:1">
      <c r="A1" s="35" t="s">
        <v>684</v>
      </c>
    </row>
    <row r="2" ht="26.45" customHeight="1" spans="1:4">
      <c r="A2" s="36" t="s">
        <v>685</v>
      </c>
      <c r="B2" s="36"/>
      <c r="C2" s="36"/>
      <c r="D2" s="36"/>
    </row>
    <row r="3" spans="1:4">
      <c r="A3" s="37"/>
      <c r="B3" s="38"/>
      <c r="C3" s="38"/>
      <c r="D3" s="39" t="s">
        <v>528</v>
      </c>
    </row>
    <row r="4" ht="44.25" customHeight="1" spans="1:4">
      <c r="A4" s="40" t="s">
        <v>529</v>
      </c>
      <c r="B4" s="40" t="s">
        <v>36</v>
      </c>
      <c r="C4" s="10" t="s">
        <v>37</v>
      </c>
      <c r="D4" s="10" t="s">
        <v>38</v>
      </c>
    </row>
    <row r="5" ht="18.6" customHeight="1" spans="1:4">
      <c r="A5" s="41" t="s">
        <v>686</v>
      </c>
      <c r="B5" s="42"/>
      <c r="C5" s="42"/>
      <c r="D5" s="42"/>
    </row>
    <row r="6" ht="18.6" customHeight="1" spans="1:4">
      <c r="A6" s="41" t="s">
        <v>687</v>
      </c>
      <c r="B6" s="43"/>
      <c r="C6" s="43"/>
      <c r="D6" s="43"/>
    </row>
    <row r="7" ht="18.6" customHeight="1" spans="1:4">
      <c r="A7" s="44" t="s">
        <v>688</v>
      </c>
      <c r="B7" s="43"/>
      <c r="C7" s="43"/>
      <c r="D7" s="43"/>
    </row>
    <row r="8" ht="18.6" customHeight="1" spans="1:4">
      <c r="A8" s="44" t="s">
        <v>689</v>
      </c>
      <c r="B8" s="43"/>
      <c r="C8" s="43"/>
      <c r="D8" s="43"/>
    </row>
    <row r="9" ht="18.6" customHeight="1" spans="1:4">
      <c r="A9" s="44" t="s">
        <v>690</v>
      </c>
      <c r="B9" s="43"/>
      <c r="C9" s="43"/>
      <c r="D9" s="43"/>
    </row>
    <row r="10" ht="18.6" customHeight="1" spans="1:4">
      <c r="A10" s="44" t="s">
        <v>691</v>
      </c>
      <c r="B10" s="43"/>
      <c r="C10" s="43"/>
      <c r="D10" s="43"/>
    </row>
    <row r="11" ht="18.6" customHeight="1" spans="1:4">
      <c r="A11" s="44" t="s">
        <v>692</v>
      </c>
      <c r="B11" s="43"/>
      <c r="C11" s="43"/>
      <c r="D11" s="43"/>
    </row>
    <row r="12" ht="18.6" customHeight="1" spans="1:4">
      <c r="A12" s="44" t="s">
        <v>693</v>
      </c>
      <c r="B12" s="43"/>
      <c r="C12" s="43"/>
      <c r="D12" s="43"/>
    </row>
    <row r="13" ht="18.6" customHeight="1" spans="1:4">
      <c r="A13" s="44" t="s">
        <v>694</v>
      </c>
      <c r="B13" s="43"/>
      <c r="C13" s="43"/>
      <c r="D13" s="43"/>
    </row>
    <row r="14" ht="18.6" customHeight="1" spans="1:4">
      <c r="A14" s="44" t="s">
        <v>695</v>
      </c>
      <c r="B14" s="43"/>
      <c r="C14" s="43"/>
      <c r="D14" s="43"/>
    </row>
    <row r="15" ht="18.6" customHeight="1" spans="1:4">
      <c r="A15" s="41" t="s">
        <v>696</v>
      </c>
      <c r="B15" s="45"/>
      <c r="C15" s="46">
        <v>840</v>
      </c>
      <c r="D15" s="45"/>
    </row>
    <row r="16" ht="18.6" customHeight="1" spans="1:4">
      <c r="A16" s="47" t="s">
        <v>697</v>
      </c>
      <c r="B16" s="46"/>
      <c r="C16" s="46"/>
      <c r="D16" s="46"/>
    </row>
    <row r="17" ht="18.6" customHeight="1" spans="1:4">
      <c r="A17" s="44" t="s">
        <v>698</v>
      </c>
      <c r="B17" s="46"/>
      <c r="C17" s="46"/>
      <c r="D17" s="46"/>
    </row>
    <row r="18" ht="18.6" customHeight="1" spans="1:4">
      <c r="A18" s="44" t="s">
        <v>699</v>
      </c>
      <c r="B18" s="46"/>
      <c r="C18" s="46"/>
      <c r="D18" s="46"/>
    </row>
    <row r="19" ht="18.6" customHeight="1" spans="1:4">
      <c r="A19" s="44" t="s">
        <v>700</v>
      </c>
      <c r="B19" s="46"/>
      <c r="C19" s="46"/>
      <c r="D19" s="46"/>
    </row>
    <row r="20" ht="18.6" customHeight="1" spans="1:4">
      <c r="A20" s="44" t="s">
        <v>701</v>
      </c>
      <c r="B20" s="46"/>
      <c r="C20" s="46"/>
      <c r="D20" s="46"/>
    </row>
    <row r="21" ht="18.6" customHeight="1" spans="1:4">
      <c r="A21" s="44" t="s">
        <v>702</v>
      </c>
      <c r="B21" s="46"/>
      <c r="C21" s="46"/>
      <c r="D21" s="46"/>
    </row>
    <row r="22" ht="18.6" customHeight="1" spans="1:4">
      <c r="A22" s="44" t="s">
        <v>703</v>
      </c>
      <c r="B22" s="46"/>
      <c r="C22" s="46"/>
      <c r="D22" s="46"/>
    </row>
    <row r="23" ht="18.6" customHeight="1" spans="1:4">
      <c r="A23" s="44" t="s">
        <v>704</v>
      </c>
      <c r="B23" s="46"/>
      <c r="C23" s="46">
        <v>840</v>
      </c>
      <c r="D23" s="46"/>
    </row>
    <row r="24" ht="18.6" customHeight="1" spans="1:4">
      <c r="A24" s="41" t="s">
        <v>705</v>
      </c>
      <c r="B24" s="45"/>
      <c r="C24" s="45"/>
      <c r="D24" s="45"/>
    </row>
    <row r="25" ht="18.6" customHeight="1" spans="1:4">
      <c r="A25" s="41" t="s">
        <v>706</v>
      </c>
      <c r="B25" s="46"/>
      <c r="C25" s="46"/>
      <c r="D25" s="46"/>
    </row>
    <row r="26" ht="18.6" customHeight="1" spans="1:4">
      <c r="A26" s="41" t="s">
        <v>707</v>
      </c>
      <c r="B26" s="45"/>
      <c r="C26" s="45"/>
      <c r="D26" s="45"/>
    </row>
    <row r="27" ht="18.6" customHeight="1" spans="1:4">
      <c r="A27" s="41" t="s">
        <v>708</v>
      </c>
      <c r="B27" s="46"/>
      <c r="C27" s="46"/>
      <c r="D27" s="46"/>
    </row>
    <row r="28" ht="18.6" customHeight="1" spans="1:4">
      <c r="A28" s="41" t="s">
        <v>709</v>
      </c>
      <c r="B28" s="46"/>
      <c r="C28" s="46"/>
      <c r="D28" s="46"/>
    </row>
    <row r="29" ht="18.6" customHeight="1" spans="1:4">
      <c r="A29" s="41" t="s">
        <v>710</v>
      </c>
      <c r="B29" s="46"/>
      <c r="C29" s="46"/>
      <c r="D29" s="46"/>
    </row>
    <row r="30" ht="18.6" customHeight="1" spans="1:4">
      <c r="A30" s="41" t="s">
        <v>711</v>
      </c>
      <c r="B30" s="46">
        <v>395</v>
      </c>
      <c r="C30" s="46">
        <v>1353</v>
      </c>
      <c r="D30" s="48">
        <f t="shared" ref="D30:D34" si="0">B30/C30*100</f>
        <v>29.19</v>
      </c>
    </row>
    <row r="31" ht="18.6" customHeight="1" spans="1:4">
      <c r="A31" s="42" t="s">
        <v>103</v>
      </c>
      <c r="B31" s="46">
        <v>395</v>
      </c>
      <c r="C31" s="46">
        <v>2193</v>
      </c>
      <c r="D31" s="48">
        <f t="shared" si="0"/>
        <v>18.01</v>
      </c>
    </row>
    <row r="32" ht="18.6" customHeight="1" spans="1:4">
      <c r="A32" s="49" t="s">
        <v>712</v>
      </c>
      <c r="B32" s="46"/>
      <c r="C32" s="46"/>
      <c r="D32" s="48"/>
    </row>
    <row r="33" ht="18.6" customHeight="1" spans="1:4">
      <c r="A33" s="50" t="s">
        <v>713</v>
      </c>
      <c r="B33" s="46"/>
      <c r="C33" s="46"/>
      <c r="D33" s="48"/>
    </row>
    <row r="34" ht="18.6" customHeight="1" spans="1:4">
      <c r="A34" s="42" t="s">
        <v>714</v>
      </c>
      <c r="B34" s="46">
        <v>395</v>
      </c>
      <c r="C34" s="46">
        <v>2193</v>
      </c>
      <c r="D34" s="48">
        <f t="shared" si="0"/>
        <v>18.01</v>
      </c>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5"/>
  <sheetViews>
    <sheetView workbookViewId="0">
      <selection activeCell="B8" sqref="B8"/>
    </sheetView>
  </sheetViews>
  <sheetFormatPr defaultColWidth="9" defaultRowHeight="15.6" outlineLevelCol="3"/>
  <cols>
    <col min="1" max="1" width="37.375" style="1" customWidth="1"/>
    <col min="2" max="2" width="14.125" style="2" customWidth="1"/>
    <col min="3" max="3" width="14.125" style="1" customWidth="1"/>
    <col min="4" max="4" width="21.75" style="1" customWidth="1"/>
    <col min="5" max="16384" width="9" style="1"/>
  </cols>
  <sheetData>
    <row r="1" ht="19.35" customHeight="1" spans="1:1">
      <c r="A1" s="1" t="s">
        <v>715</v>
      </c>
    </row>
    <row r="2" ht="24.75" customHeight="1" spans="1:4">
      <c r="A2" s="3" t="s">
        <v>716</v>
      </c>
      <c r="B2" s="3"/>
      <c r="C2" s="3"/>
      <c r="D2" s="3"/>
    </row>
    <row r="3" ht="17.45" customHeight="1" spans="1:4">
      <c r="A3" s="4"/>
      <c r="B3" s="5"/>
      <c r="C3" s="6"/>
      <c r="D3" s="7" t="s">
        <v>528</v>
      </c>
    </row>
    <row r="4" ht="36.75" customHeight="1" spans="1:4">
      <c r="A4" s="8" t="s">
        <v>717</v>
      </c>
      <c r="B4" s="9" t="s">
        <v>36</v>
      </c>
      <c r="C4" s="10" t="s">
        <v>37</v>
      </c>
      <c r="D4" s="10" t="s">
        <v>38</v>
      </c>
    </row>
    <row r="5" ht="20.45" customHeight="1" spans="1:4">
      <c r="A5" s="11" t="s">
        <v>718</v>
      </c>
      <c r="B5" s="12"/>
      <c r="C5" s="12"/>
      <c r="D5" s="13"/>
    </row>
    <row r="6" ht="20.45" customHeight="1" spans="1:4">
      <c r="A6" s="14" t="s">
        <v>719</v>
      </c>
      <c r="B6" s="12"/>
      <c r="C6" s="12"/>
      <c r="D6" s="13"/>
    </row>
    <row r="7" ht="20.45" customHeight="1" spans="1:4">
      <c r="A7" s="14" t="s">
        <v>720</v>
      </c>
      <c r="B7" s="12"/>
      <c r="C7" s="12"/>
      <c r="D7" s="13"/>
    </row>
    <row r="8" ht="20.45" customHeight="1" spans="1:4">
      <c r="A8" s="14" t="s">
        <v>721</v>
      </c>
      <c r="B8" s="12"/>
      <c r="C8" s="12"/>
      <c r="D8" s="13"/>
    </row>
    <row r="9" ht="20.45" customHeight="1" spans="1:4">
      <c r="A9" s="14" t="s">
        <v>722</v>
      </c>
      <c r="B9" s="12"/>
      <c r="C9" s="12"/>
      <c r="D9" s="13"/>
    </row>
    <row r="10" ht="20.45" customHeight="1" spans="1:4">
      <c r="A10" s="31" t="s">
        <v>723</v>
      </c>
      <c r="B10" s="12"/>
      <c r="C10" s="12"/>
      <c r="D10" s="13"/>
    </row>
    <row r="11" ht="20.45" customHeight="1" spans="1:4">
      <c r="A11" s="11" t="s">
        <v>724</v>
      </c>
      <c r="B11" s="15">
        <f>SUM(B12:B16)</f>
        <v>10690</v>
      </c>
      <c r="C11" s="15">
        <f>SUM(C12:C16)</f>
        <v>10615</v>
      </c>
      <c r="D11" s="16">
        <f>B11/C11*100</f>
        <v>100.71</v>
      </c>
    </row>
    <row r="12" ht="20.45" customHeight="1" spans="1:4">
      <c r="A12" s="14" t="s">
        <v>719</v>
      </c>
      <c r="B12" s="15">
        <v>2318</v>
      </c>
      <c r="C12" s="18">
        <v>2232</v>
      </c>
      <c r="D12" s="16">
        <f t="shared" ref="D12:D22" si="0">B12/C12*100</f>
        <v>103.85</v>
      </c>
    </row>
    <row r="13" ht="20.45" customHeight="1" spans="1:4">
      <c r="A13" s="14" t="s">
        <v>720</v>
      </c>
      <c r="B13" s="15">
        <v>7802</v>
      </c>
      <c r="C13" s="18">
        <v>7533</v>
      </c>
      <c r="D13" s="16">
        <f t="shared" si="0"/>
        <v>103.57</v>
      </c>
    </row>
    <row r="14" ht="20.45" customHeight="1" spans="1:4">
      <c r="A14" s="14" t="s">
        <v>721</v>
      </c>
      <c r="B14" s="15">
        <v>407</v>
      </c>
      <c r="C14" s="18">
        <v>846</v>
      </c>
      <c r="D14" s="16">
        <f t="shared" si="0"/>
        <v>48.11</v>
      </c>
    </row>
    <row r="15" ht="20.45" customHeight="1" spans="1:4">
      <c r="A15" s="14" t="s">
        <v>722</v>
      </c>
      <c r="B15" s="15">
        <v>163</v>
      </c>
      <c r="C15" s="18">
        <v>4</v>
      </c>
      <c r="D15" s="16">
        <f t="shared" si="0"/>
        <v>4075</v>
      </c>
    </row>
    <row r="16" ht="20.45" customHeight="1" spans="1:4">
      <c r="A16" s="31" t="s">
        <v>723</v>
      </c>
      <c r="B16" s="15"/>
      <c r="C16" s="18"/>
      <c r="D16" s="18"/>
    </row>
    <row r="17" ht="20.45" customHeight="1" spans="1:4">
      <c r="A17" s="11" t="s">
        <v>725</v>
      </c>
      <c r="B17" s="15">
        <f>SUM(B18:B22)</f>
        <v>17845</v>
      </c>
      <c r="C17" s="15">
        <f>SUM(C18:C22)</f>
        <v>17394</v>
      </c>
      <c r="D17" s="16">
        <f t="shared" si="0"/>
        <v>102.59</v>
      </c>
    </row>
    <row r="18" ht="20.45" customHeight="1" spans="1:4">
      <c r="A18" s="25" t="s">
        <v>719</v>
      </c>
      <c r="B18" s="15">
        <v>12341</v>
      </c>
      <c r="C18" s="18">
        <v>12291</v>
      </c>
      <c r="D18" s="16">
        <f t="shared" si="0"/>
        <v>100.41</v>
      </c>
    </row>
    <row r="19" ht="20.45" customHeight="1" spans="1:4">
      <c r="A19" s="25" t="s">
        <v>720</v>
      </c>
      <c r="B19" s="15">
        <v>5500</v>
      </c>
      <c r="C19" s="18">
        <v>5100</v>
      </c>
      <c r="D19" s="16">
        <f t="shared" si="0"/>
        <v>107.84</v>
      </c>
    </row>
    <row r="20" ht="20.45" customHeight="1" spans="1:4">
      <c r="A20" s="25" t="s">
        <v>721</v>
      </c>
      <c r="B20" s="15">
        <v>4</v>
      </c>
      <c r="C20" s="18">
        <v>3</v>
      </c>
      <c r="D20" s="16">
        <f t="shared" si="0"/>
        <v>133.33</v>
      </c>
    </row>
    <row r="21" ht="20.45" customHeight="1" spans="1:4">
      <c r="A21" s="25" t="s">
        <v>722</v>
      </c>
      <c r="B21" s="20"/>
      <c r="C21" s="21"/>
      <c r="D21" s="21"/>
    </row>
    <row r="22" ht="20.45" customHeight="1" spans="1:4">
      <c r="A22" s="32" t="s">
        <v>723</v>
      </c>
      <c r="B22" s="20"/>
      <c r="C22" s="21"/>
      <c r="D22" s="21"/>
    </row>
    <row r="23" ht="20.45" customHeight="1" spans="1:4">
      <c r="A23" s="11" t="s">
        <v>726</v>
      </c>
      <c r="B23" s="20"/>
      <c r="C23" s="21"/>
      <c r="D23" s="21"/>
    </row>
    <row r="24" ht="20.45" customHeight="1" spans="1:4">
      <c r="A24" s="25" t="s">
        <v>719</v>
      </c>
      <c r="B24" s="20"/>
      <c r="C24" s="21"/>
      <c r="D24" s="21"/>
    </row>
    <row r="25" ht="20.45" customHeight="1" spans="1:4">
      <c r="A25" s="25" t="s">
        <v>720</v>
      </c>
      <c r="B25" s="20"/>
      <c r="C25" s="21"/>
      <c r="D25" s="21"/>
    </row>
    <row r="26" ht="20.45" customHeight="1" spans="1:4">
      <c r="A26" s="25" t="s">
        <v>721</v>
      </c>
      <c r="B26" s="20"/>
      <c r="C26" s="21"/>
      <c r="D26" s="21"/>
    </row>
    <row r="27" ht="20.45" customHeight="1" spans="1:4">
      <c r="A27" s="25" t="s">
        <v>722</v>
      </c>
      <c r="B27" s="20"/>
      <c r="C27" s="21"/>
      <c r="D27" s="21"/>
    </row>
    <row r="28" ht="20.45" customHeight="1" spans="1:4">
      <c r="A28" s="32" t="s">
        <v>723</v>
      </c>
      <c r="B28" s="20"/>
      <c r="C28" s="21"/>
      <c r="D28" s="21"/>
    </row>
    <row r="29" ht="20.45" customHeight="1" spans="1:4">
      <c r="A29" s="11" t="s">
        <v>727</v>
      </c>
      <c r="B29" s="20"/>
      <c r="C29" s="21"/>
      <c r="D29" s="21"/>
    </row>
    <row r="30" ht="20.45" customHeight="1" spans="1:4">
      <c r="A30" s="23" t="s">
        <v>728</v>
      </c>
      <c r="B30" s="20"/>
      <c r="C30" s="21"/>
      <c r="D30" s="21"/>
    </row>
    <row r="31" ht="20.45" customHeight="1" spans="1:4">
      <c r="A31" s="14" t="s">
        <v>719</v>
      </c>
      <c r="B31" s="20"/>
      <c r="C31" s="21"/>
      <c r="D31" s="21"/>
    </row>
    <row r="32" ht="20.45" customHeight="1" spans="1:4">
      <c r="A32" s="14" t="s">
        <v>720</v>
      </c>
      <c r="B32" s="20"/>
      <c r="C32" s="21"/>
      <c r="D32" s="21"/>
    </row>
    <row r="33" ht="20.45" customHeight="1" spans="1:4">
      <c r="A33" s="14" t="s">
        <v>721</v>
      </c>
      <c r="B33" s="20"/>
      <c r="C33" s="21"/>
      <c r="D33" s="21"/>
    </row>
    <row r="34" ht="20.45" customHeight="1" spans="1:4">
      <c r="A34" s="14" t="s">
        <v>722</v>
      </c>
      <c r="B34" s="20"/>
      <c r="C34" s="21"/>
      <c r="D34" s="21"/>
    </row>
    <row r="35" ht="20.45" customHeight="1" spans="1:4">
      <c r="A35" s="31" t="s">
        <v>723</v>
      </c>
      <c r="B35" s="20"/>
      <c r="C35" s="21"/>
      <c r="D35" s="21"/>
    </row>
    <row r="36" ht="20.45" customHeight="1" spans="1:4">
      <c r="A36" s="25" t="s">
        <v>729</v>
      </c>
      <c r="B36" s="20"/>
      <c r="C36" s="21"/>
      <c r="D36" s="21"/>
    </row>
    <row r="37" ht="20.45" customHeight="1" spans="1:4">
      <c r="A37" s="14" t="s">
        <v>719</v>
      </c>
      <c r="B37" s="20"/>
      <c r="C37" s="21"/>
      <c r="D37" s="21"/>
    </row>
    <row r="38" ht="20.45" customHeight="1" spans="1:4">
      <c r="A38" s="14" t="s">
        <v>720</v>
      </c>
      <c r="B38" s="20"/>
      <c r="C38" s="21"/>
      <c r="D38" s="21"/>
    </row>
    <row r="39" ht="20.45" customHeight="1" spans="1:4">
      <c r="A39" s="14" t="s">
        <v>721</v>
      </c>
      <c r="B39" s="20"/>
      <c r="C39" s="21"/>
      <c r="D39" s="21"/>
    </row>
    <row r="40" ht="20.45" customHeight="1" spans="1:4">
      <c r="A40" s="14" t="s">
        <v>722</v>
      </c>
      <c r="B40" s="20"/>
      <c r="C40" s="21"/>
      <c r="D40" s="21"/>
    </row>
    <row r="41" ht="20.45" customHeight="1" spans="1:4">
      <c r="A41" s="14" t="s">
        <v>723</v>
      </c>
      <c r="B41" s="20"/>
      <c r="C41" s="21"/>
      <c r="D41" s="21"/>
    </row>
    <row r="42" ht="20.45" customHeight="1" spans="1:4">
      <c r="A42" s="23" t="s">
        <v>730</v>
      </c>
      <c r="B42" s="20"/>
      <c r="C42" s="21"/>
      <c r="D42" s="21"/>
    </row>
    <row r="43" ht="20.45" customHeight="1" spans="1:4">
      <c r="A43" s="23" t="s">
        <v>731</v>
      </c>
      <c r="B43" s="20"/>
      <c r="C43" s="21"/>
      <c r="D43" s="21"/>
    </row>
    <row r="44" ht="20.45" customHeight="1" spans="1:4">
      <c r="A44" s="23" t="s">
        <v>732</v>
      </c>
      <c r="B44" s="20"/>
      <c r="C44" s="21"/>
      <c r="D44" s="21"/>
    </row>
    <row r="45" ht="20.45" customHeight="1" spans="1:4">
      <c r="A45" s="23" t="s">
        <v>733</v>
      </c>
      <c r="B45" s="20"/>
      <c r="C45" s="21"/>
      <c r="D45" s="21"/>
    </row>
    <row r="46" ht="20.45" customHeight="1" spans="1:4">
      <c r="A46" s="27" t="s">
        <v>722</v>
      </c>
      <c r="B46" s="20"/>
      <c r="C46" s="21"/>
      <c r="D46" s="21"/>
    </row>
    <row r="47" ht="20.45" customHeight="1" spans="1:4">
      <c r="A47" s="27" t="s">
        <v>723</v>
      </c>
      <c r="B47" s="20"/>
      <c r="C47" s="21"/>
      <c r="D47" s="21"/>
    </row>
    <row r="48" ht="20.45" customHeight="1" spans="1:4">
      <c r="A48" s="11" t="s">
        <v>734</v>
      </c>
      <c r="B48" s="20"/>
      <c r="C48" s="21"/>
      <c r="D48" s="21"/>
    </row>
    <row r="49" ht="20.45" customHeight="1" spans="1:4">
      <c r="A49" s="14" t="s">
        <v>719</v>
      </c>
      <c r="B49" s="20"/>
      <c r="C49" s="21"/>
      <c r="D49" s="21"/>
    </row>
    <row r="50" ht="20.45" customHeight="1" spans="1:4">
      <c r="A50" s="14" t="s">
        <v>720</v>
      </c>
      <c r="B50" s="20"/>
      <c r="C50" s="21"/>
      <c r="D50" s="21"/>
    </row>
    <row r="51" ht="20.45" customHeight="1" spans="1:4">
      <c r="A51" s="14" t="s">
        <v>721</v>
      </c>
      <c r="B51" s="20"/>
      <c r="C51" s="21"/>
      <c r="D51" s="21"/>
    </row>
    <row r="52" ht="20.45" customHeight="1" spans="1:4">
      <c r="A52" s="14" t="s">
        <v>722</v>
      </c>
      <c r="B52" s="20"/>
      <c r="C52" s="21"/>
      <c r="D52" s="21"/>
    </row>
    <row r="53" ht="20.45" customHeight="1" spans="1:4">
      <c r="A53" s="14" t="s">
        <v>723</v>
      </c>
      <c r="B53" s="20"/>
      <c r="C53" s="21"/>
      <c r="D53" s="21"/>
    </row>
    <row r="54" ht="20.45" customHeight="1" spans="1:4">
      <c r="A54" s="11" t="s">
        <v>735</v>
      </c>
      <c r="B54" s="20"/>
      <c r="C54" s="21"/>
      <c r="D54" s="21"/>
    </row>
    <row r="55" ht="20.45" customHeight="1" spans="1:4">
      <c r="A55" s="14" t="s">
        <v>719</v>
      </c>
      <c r="B55" s="20"/>
      <c r="C55" s="21"/>
      <c r="D55" s="21"/>
    </row>
    <row r="56" ht="20.45" customHeight="1" spans="1:4">
      <c r="A56" s="14" t="s">
        <v>720</v>
      </c>
      <c r="B56" s="20"/>
      <c r="C56" s="21"/>
      <c r="D56" s="21"/>
    </row>
    <row r="57" ht="20.45" customHeight="1" spans="1:4">
      <c r="A57" s="14" t="s">
        <v>721</v>
      </c>
      <c r="B57" s="20"/>
      <c r="C57" s="21"/>
      <c r="D57" s="21"/>
    </row>
    <row r="58" ht="20.45" customHeight="1" spans="1:4">
      <c r="A58" s="14" t="s">
        <v>722</v>
      </c>
      <c r="B58" s="20"/>
      <c r="C58" s="21"/>
      <c r="D58" s="21"/>
    </row>
    <row r="59" ht="20.45" customHeight="1" spans="1:4">
      <c r="A59" s="14" t="s">
        <v>723</v>
      </c>
      <c r="B59" s="20"/>
      <c r="C59" s="21"/>
      <c r="D59" s="21"/>
    </row>
    <row r="60" ht="20.45" customHeight="1" spans="1:4">
      <c r="A60" s="11" t="s">
        <v>736</v>
      </c>
      <c r="B60" s="20"/>
      <c r="C60" s="21"/>
      <c r="D60" s="21"/>
    </row>
    <row r="61" ht="20.45" customHeight="1" spans="1:4">
      <c r="A61" s="14" t="s">
        <v>719</v>
      </c>
      <c r="B61" s="20"/>
      <c r="C61" s="21"/>
      <c r="D61" s="21"/>
    </row>
    <row r="62" ht="20.45" customHeight="1" spans="1:4">
      <c r="A62" s="14" t="s">
        <v>720</v>
      </c>
      <c r="B62" s="20"/>
      <c r="C62" s="21"/>
      <c r="D62" s="21"/>
    </row>
    <row r="63" ht="20.45" customHeight="1" spans="1:4">
      <c r="A63" s="14" t="s">
        <v>721</v>
      </c>
      <c r="B63" s="20"/>
      <c r="C63" s="21"/>
      <c r="D63" s="21"/>
    </row>
    <row r="64" ht="20.45" customHeight="1" spans="1:4">
      <c r="A64" s="14" t="s">
        <v>722</v>
      </c>
      <c r="B64" s="20"/>
      <c r="C64" s="21"/>
      <c r="D64" s="21"/>
    </row>
    <row r="65" ht="20.45" customHeight="1" spans="1:4">
      <c r="A65" s="14" t="s">
        <v>723</v>
      </c>
      <c r="B65" s="33"/>
      <c r="C65" s="34"/>
      <c r="D65" s="34"/>
    </row>
  </sheetData>
  <mergeCells count="1">
    <mergeCell ref="A2:D2"/>
  </mergeCells>
  <conditionalFormatting sqref="A5:A17">
    <cfRule type="expression" dxfId="0" priority="6" stopIfTrue="1">
      <formula>"len($A:$A)=3"</formula>
    </cfRule>
  </conditionalFormatting>
  <conditionalFormatting sqref="A31:A35">
    <cfRule type="expression" dxfId="1" priority="5" stopIfTrue="1">
      <formula>"len($A:$A)=3"</formula>
    </cfRule>
  </conditionalFormatting>
  <conditionalFormatting sqref="A37:A41">
    <cfRule type="expression" dxfId="2" priority="4" stopIfTrue="1">
      <formula>"len($A:$A)=3"</formula>
    </cfRule>
  </conditionalFormatting>
  <conditionalFormatting sqref="A49:A53">
    <cfRule type="expression" dxfId="3" priority="3" stopIfTrue="1">
      <formula>"len($A:$A)=3"</formula>
    </cfRule>
  </conditionalFormatting>
  <conditionalFormatting sqref="A55:A59">
    <cfRule type="expression" dxfId="4" priority="2" stopIfTrue="1">
      <formula>"len($A:$A)=3"</formula>
    </cfRule>
  </conditionalFormatting>
  <conditionalFormatting sqref="A61:A65">
    <cfRule type="expression" dxfId="5" priority="1" stopIfTrue="1">
      <formula>"len($A:$A)=3"</formula>
    </cfRule>
  </conditionalFormatting>
  <pageMargins left="0.707638888888889" right="0.707638888888889" top="0.747916666666667" bottom="0.747916666666667" header="0.313888888888889" footer="0.313888888888889"/>
  <pageSetup paperSize="9" scale="93"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9"/>
  <sheetViews>
    <sheetView workbookViewId="0">
      <selection activeCell="A1" sqref="A1"/>
    </sheetView>
  </sheetViews>
  <sheetFormatPr defaultColWidth="9" defaultRowHeight="15.6" outlineLevelCol="3"/>
  <cols>
    <col min="1" max="1" width="46" style="1" customWidth="1"/>
    <col min="2" max="2" width="13" style="2" customWidth="1"/>
    <col min="3" max="3" width="13.375" style="1" customWidth="1"/>
    <col min="4" max="4" width="17.375" style="1" customWidth="1"/>
    <col min="5" max="16384" width="9" style="1"/>
  </cols>
  <sheetData>
    <row r="1" ht="19.35" customHeight="1" spans="1:1">
      <c r="A1" s="1" t="s">
        <v>737</v>
      </c>
    </row>
    <row r="2" ht="26.45" customHeight="1" spans="1:4">
      <c r="A2" s="3" t="s">
        <v>738</v>
      </c>
      <c r="B2" s="3"/>
      <c r="C2" s="3"/>
      <c r="D2" s="3"/>
    </row>
    <row r="3" ht="17.45" customHeight="1" spans="1:4">
      <c r="A3" s="4"/>
      <c r="B3" s="5"/>
      <c r="C3" s="6"/>
      <c r="D3" s="7" t="s">
        <v>528</v>
      </c>
    </row>
    <row r="4" ht="44.45" customHeight="1" spans="1:4">
      <c r="A4" s="8" t="s">
        <v>717</v>
      </c>
      <c r="B4" s="9" t="s">
        <v>36</v>
      </c>
      <c r="C4" s="10" t="s">
        <v>37</v>
      </c>
      <c r="D4" s="10" t="s">
        <v>38</v>
      </c>
    </row>
    <row r="5" ht="22.9" customHeight="1" spans="1:4">
      <c r="A5" s="11" t="s">
        <v>739</v>
      </c>
      <c r="B5" s="12"/>
      <c r="C5" s="12"/>
      <c r="D5" s="13"/>
    </row>
    <row r="6" ht="22.9" customHeight="1" spans="1:4">
      <c r="A6" s="14" t="s">
        <v>740</v>
      </c>
      <c r="B6" s="12"/>
      <c r="C6" s="12"/>
      <c r="D6" s="13"/>
    </row>
    <row r="7" ht="22.9" customHeight="1" spans="1:4">
      <c r="A7" s="14" t="s">
        <v>741</v>
      </c>
      <c r="B7" s="12"/>
      <c r="C7" s="12"/>
      <c r="D7" s="13"/>
    </row>
    <row r="8" ht="22.9" customHeight="1" spans="1:4">
      <c r="A8" s="14" t="s">
        <v>742</v>
      </c>
      <c r="B8" s="12"/>
      <c r="C8" s="12"/>
      <c r="D8" s="13"/>
    </row>
    <row r="9" ht="22.9" customHeight="1" spans="1:4">
      <c r="A9" s="14" t="s">
        <v>743</v>
      </c>
      <c r="B9" s="12"/>
      <c r="C9" s="12"/>
      <c r="D9" s="13"/>
    </row>
    <row r="10" ht="22.9" customHeight="1" spans="1:4">
      <c r="A10" s="11" t="s">
        <v>744</v>
      </c>
      <c r="B10" s="15">
        <f>SUM(B11:B14)</f>
        <v>7080</v>
      </c>
      <c r="C10" s="15">
        <f>SUM(C11:C14)</f>
        <v>6496</v>
      </c>
      <c r="D10" s="16">
        <f>B10/C10*100</f>
        <v>108.99</v>
      </c>
    </row>
    <row r="11" ht="22.9" customHeight="1" spans="1:4">
      <c r="A11" s="17" t="s">
        <v>745</v>
      </c>
      <c r="B11" s="15">
        <v>6484</v>
      </c>
      <c r="C11" s="18">
        <v>5955</v>
      </c>
      <c r="D11" s="16">
        <f t="shared" ref="D11:D16" si="0">B11/C11*100</f>
        <v>108.88</v>
      </c>
    </row>
    <row r="12" ht="22.9" customHeight="1" spans="1:4">
      <c r="A12" s="17" t="s">
        <v>746</v>
      </c>
      <c r="B12" s="15">
        <v>276</v>
      </c>
      <c r="C12" s="18">
        <v>252</v>
      </c>
      <c r="D12" s="16">
        <f t="shared" si="0"/>
        <v>109.52</v>
      </c>
    </row>
    <row r="13" ht="22.9" customHeight="1" spans="1:4">
      <c r="A13" s="17" t="s">
        <v>747</v>
      </c>
      <c r="B13" s="15">
        <v>312</v>
      </c>
      <c r="C13" s="18">
        <v>282</v>
      </c>
      <c r="D13" s="16">
        <f t="shared" si="0"/>
        <v>110.64</v>
      </c>
    </row>
    <row r="14" ht="22.9" customHeight="1" spans="1:4">
      <c r="A14" s="17" t="s">
        <v>748</v>
      </c>
      <c r="B14" s="15">
        <v>8</v>
      </c>
      <c r="C14" s="18">
        <v>7</v>
      </c>
      <c r="D14" s="16">
        <f t="shared" si="0"/>
        <v>114.29</v>
      </c>
    </row>
    <row r="15" ht="22.9" customHeight="1" spans="1:4">
      <c r="A15" s="11" t="s">
        <v>749</v>
      </c>
      <c r="B15" s="15">
        <v>17813</v>
      </c>
      <c r="C15" s="18">
        <v>17604</v>
      </c>
      <c r="D15" s="16">
        <f t="shared" si="0"/>
        <v>101.19</v>
      </c>
    </row>
    <row r="16" ht="22.9" customHeight="1" spans="1:4">
      <c r="A16" s="19" t="s">
        <v>750</v>
      </c>
      <c r="B16" s="15">
        <v>17813</v>
      </c>
      <c r="C16" s="18">
        <v>17604</v>
      </c>
      <c r="D16" s="16">
        <f t="shared" si="0"/>
        <v>101.19</v>
      </c>
    </row>
    <row r="17" ht="22.9" customHeight="1" spans="1:4">
      <c r="A17" s="19" t="s">
        <v>751</v>
      </c>
      <c r="B17" s="20"/>
      <c r="C17" s="21"/>
      <c r="D17" s="21"/>
    </row>
    <row r="18" ht="22.9" customHeight="1" spans="1:4">
      <c r="A18" s="11" t="s">
        <v>752</v>
      </c>
      <c r="B18" s="20"/>
      <c r="C18" s="21"/>
      <c r="D18" s="21"/>
    </row>
    <row r="19" ht="22.9" customHeight="1" spans="1:4">
      <c r="A19" s="22" t="s">
        <v>753</v>
      </c>
      <c r="B19" s="20"/>
      <c r="C19" s="21"/>
      <c r="D19" s="21"/>
    </row>
    <row r="20" ht="22.9" customHeight="1" spans="1:4">
      <c r="A20" s="22" t="s">
        <v>754</v>
      </c>
      <c r="B20" s="20"/>
      <c r="C20" s="21"/>
      <c r="D20" s="21"/>
    </row>
    <row r="21" ht="22.9" customHeight="1" spans="1:4">
      <c r="A21" s="22" t="s">
        <v>755</v>
      </c>
      <c r="B21" s="20"/>
      <c r="C21" s="21"/>
      <c r="D21" s="21"/>
    </row>
    <row r="22" ht="22.9" customHeight="1" spans="1:4">
      <c r="A22" s="11" t="s">
        <v>756</v>
      </c>
      <c r="B22" s="20"/>
      <c r="C22" s="21"/>
      <c r="D22" s="21"/>
    </row>
    <row r="23" ht="22.9" customHeight="1" spans="1:4">
      <c r="A23" s="23" t="s">
        <v>757</v>
      </c>
      <c r="B23" s="20"/>
      <c r="C23" s="21"/>
      <c r="D23" s="21"/>
    </row>
    <row r="24" ht="22.9" customHeight="1" spans="1:4">
      <c r="A24" s="24" t="s">
        <v>758</v>
      </c>
      <c r="B24" s="20"/>
      <c r="C24" s="21"/>
      <c r="D24" s="21"/>
    </row>
    <row r="25" ht="22.9" customHeight="1" spans="1:4">
      <c r="A25" s="24" t="s">
        <v>759</v>
      </c>
      <c r="B25" s="20"/>
      <c r="C25" s="21"/>
      <c r="D25" s="21"/>
    </row>
    <row r="26" ht="22.9" customHeight="1" spans="1:4">
      <c r="A26" s="24" t="s">
        <v>760</v>
      </c>
      <c r="B26" s="20"/>
      <c r="C26" s="21"/>
      <c r="D26" s="21"/>
    </row>
    <row r="27" ht="22.9" customHeight="1" spans="1:4">
      <c r="A27" s="25" t="s">
        <v>761</v>
      </c>
      <c r="B27" s="20"/>
      <c r="C27" s="21"/>
      <c r="D27" s="21"/>
    </row>
    <row r="28" ht="22.9" customHeight="1" spans="1:4">
      <c r="A28" s="26" t="s">
        <v>762</v>
      </c>
      <c r="B28" s="20"/>
      <c r="C28" s="21"/>
      <c r="D28" s="21"/>
    </row>
    <row r="29" ht="22.9" customHeight="1" spans="1:4">
      <c r="A29" s="26" t="s">
        <v>763</v>
      </c>
      <c r="B29" s="20"/>
      <c r="C29" s="21"/>
      <c r="D29" s="21"/>
    </row>
    <row r="30" ht="22.9" customHeight="1" spans="1:4">
      <c r="A30" s="26" t="s">
        <v>764</v>
      </c>
      <c r="B30" s="20"/>
      <c r="C30" s="21"/>
      <c r="D30" s="21"/>
    </row>
    <row r="31" ht="22.9" customHeight="1" spans="1:4">
      <c r="A31" s="23" t="s">
        <v>765</v>
      </c>
      <c r="B31" s="20"/>
      <c r="C31" s="21"/>
      <c r="D31" s="21"/>
    </row>
    <row r="32" ht="22.9" customHeight="1" spans="1:4">
      <c r="A32" s="27" t="s">
        <v>766</v>
      </c>
      <c r="B32" s="20"/>
      <c r="C32" s="21"/>
      <c r="D32" s="21"/>
    </row>
    <row r="33" ht="22.9" customHeight="1" spans="1:4">
      <c r="A33" s="27" t="s">
        <v>763</v>
      </c>
      <c r="B33" s="20"/>
      <c r="C33" s="21"/>
      <c r="D33" s="21"/>
    </row>
    <row r="34" ht="22.9" customHeight="1" spans="1:4">
      <c r="A34" s="27" t="s">
        <v>767</v>
      </c>
      <c r="B34" s="20"/>
      <c r="C34" s="21"/>
      <c r="D34" s="21"/>
    </row>
    <row r="35" ht="22.9" customHeight="1" spans="1:4">
      <c r="A35" s="11" t="s">
        <v>768</v>
      </c>
      <c r="B35" s="20"/>
      <c r="C35" s="21"/>
      <c r="D35" s="21"/>
    </row>
    <row r="36" ht="22.9" customHeight="1" spans="1:4">
      <c r="A36" s="28" t="s">
        <v>769</v>
      </c>
      <c r="B36" s="20"/>
      <c r="C36" s="21"/>
      <c r="D36" s="21"/>
    </row>
    <row r="37" ht="22.9" customHeight="1" spans="1:4">
      <c r="A37" s="28" t="s">
        <v>770</v>
      </c>
      <c r="B37" s="20"/>
      <c r="C37" s="21"/>
      <c r="D37" s="21"/>
    </row>
    <row r="38" ht="22.9" customHeight="1" spans="1:4">
      <c r="A38" s="28" t="s">
        <v>771</v>
      </c>
      <c r="B38" s="20"/>
      <c r="C38" s="21"/>
      <c r="D38" s="21"/>
    </row>
    <row r="39" ht="22.9" customHeight="1" spans="1:4">
      <c r="A39" s="28" t="s">
        <v>772</v>
      </c>
      <c r="B39" s="20"/>
      <c r="C39" s="21"/>
      <c r="D39" s="21"/>
    </row>
    <row r="40" ht="22.9" customHeight="1" spans="1:4">
      <c r="A40" s="11" t="s">
        <v>773</v>
      </c>
      <c r="B40" s="20"/>
      <c r="C40" s="21"/>
      <c r="D40" s="21"/>
    </row>
    <row r="41" ht="22.9" customHeight="1" spans="1:4">
      <c r="A41" s="29" t="s">
        <v>774</v>
      </c>
      <c r="B41" s="20"/>
      <c r="C41" s="21"/>
      <c r="D41" s="21"/>
    </row>
    <row r="42" ht="22.9" customHeight="1" spans="1:4">
      <c r="A42" s="29" t="s">
        <v>775</v>
      </c>
      <c r="B42" s="20"/>
      <c r="C42" s="21"/>
      <c r="D42" s="21"/>
    </row>
    <row r="43" ht="22.9" customHeight="1" spans="1:4">
      <c r="A43" s="29" t="s">
        <v>742</v>
      </c>
      <c r="B43" s="20"/>
      <c r="C43" s="21"/>
      <c r="D43" s="21"/>
    </row>
    <row r="44" ht="22.9" customHeight="1" spans="1:4">
      <c r="A44" s="29" t="s">
        <v>776</v>
      </c>
      <c r="B44" s="20"/>
      <c r="C44" s="21"/>
      <c r="D44" s="21"/>
    </row>
    <row r="45" ht="22.9" customHeight="1" spans="1:4">
      <c r="A45" s="29" t="s">
        <v>777</v>
      </c>
      <c r="B45" s="20"/>
      <c r="C45" s="21"/>
      <c r="D45" s="21"/>
    </row>
    <row r="46" ht="22.9" customHeight="1" spans="1:4">
      <c r="A46" s="11" t="s">
        <v>778</v>
      </c>
      <c r="B46" s="20"/>
      <c r="C46" s="21"/>
      <c r="D46" s="21"/>
    </row>
    <row r="47" ht="22.9" customHeight="1" spans="1:4">
      <c r="A47" s="30" t="s">
        <v>779</v>
      </c>
      <c r="B47" s="20"/>
      <c r="C47" s="21"/>
      <c r="D47" s="21"/>
    </row>
    <row r="48" ht="22.9" customHeight="1" spans="1:4">
      <c r="A48" s="30" t="s">
        <v>780</v>
      </c>
      <c r="B48" s="20"/>
      <c r="C48" s="21"/>
      <c r="D48" s="21"/>
    </row>
    <row r="49" ht="22.9" customHeight="1" spans="1:4">
      <c r="A49" s="30" t="s">
        <v>781</v>
      </c>
      <c r="B49" s="20"/>
      <c r="C49" s="21"/>
      <c r="D49" s="21"/>
    </row>
  </sheetData>
  <mergeCells count="1">
    <mergeCell ref="A2:D2"/>
  </mergeCells>
  <conditionalFormatting sqref="A5:A14">
    <cfRule type="expression" dxfId="6" priority="1" stopIfTrue="1">
      <formula>"len($A:$A)=3"</formula>
    </cfRule>
  </conditionalFormatting>
  <pageMargins left="0.707638888888889" right="0.707638888888889" top="0.747916666666667" bottom="0.747916666666667" header="0.313888888888889" footer="0.313888888888889"/>
  <pageSetup paperSize="9" scale="9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A1" sqref="A1"/>
    </sheetView>
  </sheetViews>
  <sheetFormatPr defaultColWidth="9" defaultRowHeight="15.6" outlineLevelCol="6"/>
  <cols>
    <col min="1" max="1" width="44.625" customWidth="1"/>
    <col min="2" max="2" width="12.125" customWidth="1"/>
    <col min="3" max="3" width="14" customWidth="1"/>
    <col min="4" max="4" width="15.125" customWidth="1"/>
  </cols>
  <sheetData>
    <row r="1" ht="18" customHeight="1" spans="1:2">
      <c r="A1" s="231" t="s">
        <v>32</v>
      </c>
      <c r="B1" s="232"/>
    </row>
    <row r="2" ht="20.4" spans="1:4">
      <c r="A2" s="233" t="s">
        <v>33</v>
      </c>
      <c r="B2" s="233"/>
      <c r="C2" s="233"/>
      <c r="D2" s="233"/>
    </row>
    <row r="3" spans="1:4">
      <c r="A3" s="159"/>
      <c r="B3" s="232"/>
      <c r="D3" s="144" t="s">
        <v>34</v>
      </c>
    </row>
    <row r="4" ht="44.45" customHeight="1" spans="1:4">
      <c r="A4" s="243" t="s">
        <v>35</v>
      </c>
      <c r="B4" s="76" t="s">
        <v>36</v>
      </c>
      <c r="C4" s="89" t="s">
        <v>37</v>
      </c>
      <c r="D4" s="10" t="s">
        <v>38</v>
      </c>
    </row>
    <row r="5" spans="1:4">
      <c r="A5" s="244" t="s">
        <v>39</v>
      </c>
      <c r="B5" s="80">
        <f>SUM(B6:B21)</f>
        <v>105838</v>
      </c>
      <c r="C5" s="80">
        <f>SUM(C6:C21)</f>
        <v>99160</v>
      </c>
      <c r="D5" s="245">
        <f>B5/C5*100</f>
        <v>106.73</v>
      </c>
    </row>
    <row r="6" spans="1:4">
      <c r="A6" s="246" t="s">
        <v>40</v>
      </c>
      <c r="B6" s="80">
        <v>43574</v>
      </c>
      <c r="C6" s="132">
        <v>41256</v>
      </c>
      <c r="D6" s="245">
        <f t="shared" ref="D6:D31" si="0">B6/C6*100</f>
        <v>105.62</v>
      </c>
    </row>
    <row r="7" spans="1:4">
      <c r="A7" s="246" t="s">
        <v>41</v>
      </c>
      <c r="B7" s="80"/>
      <c r="C7" s="132"/>
      <c r="D7" s="245"/>
    </row>
    <row r="8" spans="1:4">
      <c r="A8" s="246" t="s">
        <v>42</v>
      </c>
      <c r="B8" s="80">
        <v>10100</v>
      </c>
      <c r="C8" s="132">
        <v>9395</v>
      </c>
      <c r="D8" s="245">
        <f t="shared" si="0"/>
        <v>107.5</v>
      </c>
    </row>
    <row r="9" spans="1:7">
      <c r="A9" s="246" t="s">
        <v>43</v>
      </c>
      <c r="B9" s="80"/>
      <c r="C9" s="132"/>
      <c r="D9" s="245"/>
      <c r="G9" s="82"/>
    </row>
    <row r="10" spans="1:4">
      <c r="A10" s="246" t="s">
        <v>44</v>
      </c>
      <c r="B10" s="247">
        <v>3650</v>
      </c>
      <c r="C10" s="247">
        <v>3391</v>
      </c>
      <c r="D10" s="245">
        <f t="shared" si="0"/>
        <v>107.64</v>
      </c>
    </row>
    <row r="11" spans="1:4">
      <c r="A11" s="246" t="s">
        <v>45</v>
      </c>
      <c r="B11" s="248">
        <v>2743</v>
      </c>
      <c r="C11" s="248">
        <v>2309</v>
      </c>
      <c r="D11" s="245">
        <f t="shared" si="0"/>
        <v>118.8</v>
      </c>
    </row>
    <row r="12" spans="1:4">
      <c r="A12" s="246" t="s">
        <v>46</v>
      </c>
      <c r="B12" s="248">
        <v>5220</v>
      </c>
      <c r="C12" s="248">
        <v>4854</v>
      </c>
      <c r="D12" s="245">
        <f t="shared" si="0"/>
        <v>107.54</v>
      </c>
    </row>
    <row r="13" spans="1:4">
      <c r="A13" s="246" t="s">
        <v>47</v>
      </c>
      <c r="B13" s="248">
        <v>5018</v>
      </c>
      <c r="C13" s="248">
        <v>4813</v>
      </c>
      <c r="D13" s="245">
        <f t="shared" si="0"/>
        <v>104.26</v>
      </c>
    </row>
    <row r="14" spans="1:4">
      <c r="A14" s="246" t="s">
        <v>48</v>
      </c>
      <c r="B14" s="248">
        <v>1589</v>
      </c>
      <c r="C14" s="248">
        <v>1477</v>
      </c>
      <c r="D14" s="245">
        <f t="shared" si="0"/>
        <v>107.58</v>
      </c>
    </row>
    <row r="15" spans="1:4">
      <c r="A15" s="246" t="s">
        <v>49</v>
      </c>
      <c r="B15" s="248">
        <v>2650</v>
      </c>
      <c r="C15" s="248">
        <v>2508</v>
      </c>
      <c r="D15" s="245">
        <f t="shared" si="0"/>
        <v>105.66</v>
      </c>
    </row>
    <row r="16" spans="1:4">
      <c r="A16" s="246" t="s">
        <v>50</v>
      </c>
      <c r="B16" s="248">
        <v>12582</v>
      </c>
      <c r="C16" s="248">
        <v>12062</v>
      </c>
      <c r="D16" s="245">
        <f t="shared" si="0"/>
        <v>104.31</v>
      </c>
    </row>
    <row r="17" spans="1:4">
      <c r="A17" s="246" t="s">
        <v>51</v>
      </c>
      <c r="B17" s="248">
        <v>2135</v>
      </c>
      <c r="C17" s="248">
        <v>1694</v>
      </c>
      <c r="D17" s="245">
        <f t="shared" si="0"/>
        <v>126.03</v>
      </c>
    </row>
    <row r="18" spans="1:4">
      <c r="A18" s="246" t="s">
        <v>52</v>
      </c>
      <c r="B18" s="248">
        <v>2092</v>
      </c>
      <c r="C18" s="248">
        <v>2066</v>
      </c>
      <c r="D18" s="245">
        <f t="shared" si="0"/>
        <v>101.26</v>
      </c>
    </row>
    <row r="19" spans="1:4">
      <c r="A19" s="246" t="s">
        <v>53</v>
      </c>
      <c r="B19" s="248">
        <v>14300</v>
      </c>
      <c r="C19" s="248">
        <v>13150</v>
      </c>
      <c r="D19" s="245">
        <f t="shared" si="0"/>
        <v>108.75</v>
      </c>
    </row>
    <row r="20" spans="1:4">
      <c r="A20" s="246" t="s">
        <v>54</v>
      </c>
      <c r="B20" s="248">
        <v>185</v>
      </c>
      <c r="C20" s="248">
        <v>185</v>
      </c>
      <c r="D20" s="245">
        <f t="shared" si="0"/>
        <v>100</v>
      </c>
    </row>
    <row r="21" spans="1:4">
      <c r="A21" s="246" t="s">
        <v>55</v>
      </c>
      <c r="B21" s="80"/>
      <c r="C21" s="132"/>
      <c r="D21" s="245"/>
    </row>
    <row r="22" spans="1:4">
      <c r="A22" s="244" t="s">
        <v>56</v>
      </c>
      <c r="B22" s="80">
        <f>SUM(B23:B30)</f>
        <v>26762</v>
      </c>
      <c r="C22" s="80">
        <f>SUM(C23:C30)</f>
        <v>25986</v>
      </c>
      <c r="D22" s="245">
        <f t="shared" si="0"/>
        <v>102.99</v>
      </c>
    </row>
    <row r="23" spans="1:4">
      <c r="A23" s="246" t="s">
        <v>57</v>
      </c>
      <c r="B23" s="249">
        <v>11420</v>
      </c>
      <c r="C23" s="249">
        <v>12631</v>
      </c>
      <c r="D23" s="245">
        <f t="shared" si="0"/>
        <v>90.41</v>
      </c>
    </row>
    <row r="24" spans="1:4">
      <c r="A24" s="246" t="s">
        <v>58</v>
      </c>
      <c r="B24" s="249">
        <v>4850</v>
      </c>
      <c r="C24" s="249">
        <v>4840</v>
      </c>
      <c r="D24" s="245">
        <f t="shared" si="0"/>
        <v>100.21</v>
      </c>
    </row>
    <row r="25" spans="1:4">
      <c r="A25" s="246" t="s">
        <v>59</v>
      </c>
      <c r="B25" s="249">
        <v>3900</v>
      </c>
      <c r="C25" s="249">
        <v>3966</v>
      </c>
      <c r="D25" s="245">
        <f t="shared" si="0"/>
        <v>98.34</v>
      </c>
    </row>
    <row r="26" spans="1:4">
      <c r="A26" s="246" t="s">
        <v>60</v>
      </c>
      <c r="B26" s="80">
        <v>72</v>
      </c>
      <c r="C26" s="80">
        <v>69</v>
      </c>
      <c r="D26" s="245">
        <f t="shared" si="0"/>
        <v>104.35</v>
      </c>
    </row>
    <row r="27" spans="1:4">
      <c r="A27" s="246" t="s">
        <v>61</v>
      </c>
      <c r="B27" s="249">
        <v>5518</v>
      </c>
      <c r="C27" s="249">
        <v>3414</v>
      </c>
      <c r="D27" s="245">
        <f t="shared" si="0"/>
        <v>161.63</v>
      </c>
    </row>
    <row r="28" spans="1:4">
      <c r="A28" s="246" t="s">
        <v>62</v>
      </c>
      <c r="B28" s="80"/>
      <c r="C28" s="80"/>
      <c r="D28" s="245"/>
    </row>
    <row r="29" spans="1:4">
      <c r="A29" s="246" t="s">
        <v>63</v>
      </c>
      <c r="B29" s="80">
        <v>117</v>
      </c>
      <c r="C29" s="80">
        <v>122</v>
      </c>
      <c r="D29" s="245">
        <f t="shared" si="0"/>
        <v>95.9</v>
      </c>
    </row>
    <row r="30" spans="1:4">
      <c r="A30" s="246" t="s">
        <v>64</v>
      </c>
      <c r="B30" s="80">
        <v>885</v>
      </c>
      <c r="C30" s="80">
        <v>944</v>
      </c>
      <c r="D30" s="245">
        <f t="shared" si="0"/>
        <v>93.75</v>
      </c>
    </row>
    <row r="31" spans="1:4">
      <c r="A31" s="250" t="s">
        <v>65</v>
      </c>
      <c r="B31" s="80">
        <f>B5+B22</f>
        <v>132600</v>
      </c>
      <c r="C31" s="80">
        <f>C5+C22</f>
        <v>125146</v>
      </c>
      <c r="D31" s="245">
        <f t="shared" si="0"/>
        <v>105.96</v>
      </c>
    </row>
    <row r="32" spans="1:4">
      <c r="A32" s="251" t="s">
        <v>66</v>
      </c>
      <c r="B32" s="80"/>
      <c r="C32" s="132"/>
      <c r="D32" s="245"/>
    </row>
    <row r="33" spans="1:4">
      <c r="A33" s="251" t="s">
        <v>67</v>
      </c>
      <c r="B33" s="80">
        <v>84283</v>
      </c>
      <c r="C33" s="132">
        <v>71969</v>
      </c>
      <c r="D33" s="245">
        <f t="shared" ref="D33:D37" si="1">B33/C33*100</f>
        <v>117.11</v>
      </c>
    </row>
    <row r="34" spans="1:4">
      <c r="A34" s="252" t="s">
        <v>68</v>
      </c>
      <c r="B34" s="80"/>
      <c r="C34" s="132"/>
      <c r="D34" s="245"/>
    </row>
    <row r="35" spans="1:4">
      <c r="A35" s="253" t="s">
        <v>69</v>
      </c>
      <c r="B35" s="80">
        <v>9704</v>
      </c>
      <c r="C35" s="101">
        <v>9704</v>
      </c>
      <c r="D35" s="245">
        <f t="shared" si="1"/>
        <v>100</v>
      </c>
    </row>
    <row r="36" spans="1:4">
      <c r="A36" s="253" t="s">
        <v>70</v>
      </c>
      <c r="B36" s="80">
        <v>43624</v>
      </c>
      <c r="C36" s="132">
        <v>32248</v>
      </c>
      <c r="D36" s="245">
        <f t="shared" si="1"/>
        <v>135.28</v>
      </c>
    </row>
    <row r="37" spans="1:4">
      <c r="A37" s="253" t="s">
        <v>71</v>
      </c>
      <c r="B37" s="80">
        <v>30955</v>
      </c>
      <c r="C37" s="132">
        <v>30017</v>
      </c>
      <c r="D37" s="245">
        <f t="shared" si="1"/>
        <v>103.12</v>
      </c>
    </row>
    <row r="38" spans="1:4">
      <c r="A38" s="254" t="s">
        <v>72</v>
      </c>
      <c r="B38" s="80"/>
      <c r="C38" s="132"/>
      <c r="D38" s="245"/>
    </row>
    <row r="39" spans="1:4">
      <c r="A39" s="255" t="s">
        <v>73</v>
      </c>
      <c r="B39" s="80"/>
      <c r="C39" s="132"/>
      <c r="D39" s="245"/>
    </row>
    <row r="40" spans="1:4">
      <c r="A40" s="255" t="s">
        <v>74</v>
      </c>
      <c r="B40" s="80"/>
      <c r="C40" s="132"/>
      <c r="D40" s="245"/>
    </row>
    <row r="41" spans="1:4">
      <c r="A41" s="252" t="s">
        <v>75</v>
      </c>
      <c r="B41" s="80"/>
      <c r="C41" s="132"/>
      <c r="D41" s="245"/>
    </row>
    <row r="42" spans="1:4">
      <c r="A42" s="256" t="s">
        <v>76</v>
      </c>
      <c r="B42" s="80"/>
      <c r="C42" s="132"/>
      <c r="D42" s="245"/>
    </row>
    <row r="43" spans="1:4">
      <c r="A43" s="255" t="s">
        <v>77</v>
      </c>
      <c r="B43" s="80"/>
      <c r="C43" s="132"/>
      <c r="D43" s="245"/>
    </row>
    <row r="44" spans="1:4">
      <c r="A44" s="250" t="s">
        <v>78</v>
      </c>
      <c r="B44" s="80">
        <f>B31+B32+B33</f>
        <v>216883</v>
      </c>
      <c r="C44" s="80">
        <f>C31+C32+C33</f>
        <v>197115</v>
      </c>
      <c r="D44" s="245">
        <f>B44/C44*100</f>
        <v>110.03</v>
      </c>
    </row>
    <row r="45" spans="1:2">
      <c r="A45" s="257"/>
      <c r="B45" s="232"/>
    </row>
    <row r="46" spans="1:2">
      <c r="A46" s="257"/>
      <c r="B46" s="232"/>
    </row>
    <row r="47" spans="1:2">
      <c r="A47" s="257"/>
      <c r="B47" s="232"/>
    </row>
    <row r="48" spans="1:2">
      <c r="A48" s="232"/>
      <c r="B48" s="232"/>
    </row>
    <row r="49" spans="1:2">
      <c r="A49" s="232"/>
      <c r="B49" s="232"/>
    </row>
    <row r="50" spans="1:2">
      <c r="A50" s="232"/>
      <c r="B50" s="232"/>
    </row>
  </sheetData>
  <mergeCells count="1">
    <mergeCell ref="A2:D2"/>
  </mergeCells>
  <pageMargins left="0.707638888888889" right="0.707638888888889" top="0.747916666666667" bottom="0.747916666666667" header="0.313888888888889" footer="0.313888888888889"/>
  <pageSetup paperSize="9" scale="9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sheetPr>
  <dimension ref="A1:G42"/>
  <sheetViews>
    <sheetView workbookViewId="0">
      <selection activeCell="A1" sqref="A1"/>
    </sheetView>
  </sheetViews>
  <sheetFormatPr defaultColWidth="9" defaultRowHeight="15.6" outlineLevelCol="6"/>
  <cols>
    <col min="1" max="1" width="38.375" customWidth="1"/>
    <col min="2" max="2" width="12.125" customWidth="1"/>
    <col min="3" max="3" width="13.375" customWidth="1"/>
    <col min="4" max="4" width="15.125" customWidth="1"/>
  </cols>
  <sheetData>
    <row r="1" ht="18" customHeight="1" spans="1:2">
      <c r="A1" s="231" t="s">
        <v>79</v>
      </c>
      <c r="B1" s="232"/>
    </row>
    <row r="2" ht="20.4" spans="1:4">
      <c r="A2" s="233" t="s">
        <v>80</v>
      </c>
      <c r="B2" s="233"/>
      <c r="C2" s="233"/>
      <c r="D2" s="233"/>
    </row>
    <row r="3" spans="1:4">
      <c r="A3" s="159"/>
      <c r="B3" s="232"/>
      <c r="D3" s="144" t="s">
        <v>34</v>
      </c>
    </row>
    <row r="4" ht="42.6" customHeight="1" spans="1:4">
      <c r="A4" s="160" t="s">
        <v>81</v>
      </c>
      <c r="B4" s="160" t="s">
        <v>36</v>
      </c>
      <c r="C4" s="89" t="s">
        <v>37</v>
      </c>
      <c r="D4" s="10" t="s">
        <v>38</v>
      </c>
    </row>
    <row r="5" spans="1:4">
      <c r="A5" s="234" t="s">
        <v>82</v>
      </c>
      <c r="B5" s="235">
        <v>23373</v>
      </c>
      <c r="C5" s="78">
        <v>23271</v>
      </c>
      <c r="D5" s="79">
        <f>B5/C5*100</f>
        <v>100.44</v>
      </c>
    </row>
    <row r="6" spans="1:4">
      <c r="A6" s="234" t="s">
        <v>83</v>
      </c>
      <c r="B6" s="236">
        <v>278</v>
      </c>
      <c r="C6" s="78">
        <v>295</v>
      </c>
      <c r="D6" s="79">
        <f t="shared" ref="D6:D26" si="0">B6/C6*100</f>
        <v>94.24</v>
      </c>
    </row>
    <row r="7" spans="1:4">
      <c r="A7" s="234" t="s">
        <v>84</v>
      </c>
      <c r="B7" s="237">
        <v>14185</v>
      </c>
      <c r="C7" s="238">
        <v>13799</v>
      </c>
      <c r="D7" s="79">
        <f t="shared" si="0"/>
        <v>102.8</v>
      </c>
    </row>
    <row r="8" spans="1:7">
      <c r="A8" s="234" t="s">
        <v>85</v>
      </c>
      <c r="B8" s="237">
        <v>61909</v>
      </c>
      <c r="C8" s="239">
        <v>57836</v>
      </c>
      <c r="D8" s="79">
        <f t="shared" si="0"/>
        <v>107.04</v>
      </c>
      <c r="G8" s="82"/>
    </row>
    <row r="9" spans="1:4">
      <c r="A9" s="234" t="s">
        <v>86</v>
      </c>
      <c r="B9" s="237">
        <v>4139</v>
      </c>
      <c r="C9" s="239">
        <v>3895</v>
      </c>
      <c r="D9" s="79">
        <f t="shared" si="0"/>
        <v>106.26</v>
      </c>
    </row>
    <row r="10" spans="1:4">
      <c r="A10" s="234" t="s">
        <v>87</v>
      </c>
      <c r="B10" s="237">
        <v>2996</v>
      </c>
      <c r="C10" s="239">
        <v>2793</v>
      </c>
      <c r="D10" s="79">
        <f t="shared" si="0"/>
        <v>107.27</v>
      </c>
    </row>
    <row r="11" spans="1:4">
      <c r="A11" s="234" t="s">
        <v>88</v>
      </c>
      <c r="B11" s="237">
        <v>22349</v>
      </c>
      <c r="C11" s="239">
        <v>19231</v>
      </c>
      <c r="D11" s="79">
        <f t="shared" si="0"/>
        <v>116.21</v>
      </c>
    </row>
    <row r="12" spans="1:4">
      <c r="A12" s="234" t="s">
        <v>89</v>
      </c>
      <c r="B12" s="237">
        <v>11645</v>
      </c>
      <c r="C12" s="239">
        <v>10923</v>
      </c>
      <c r="D12" s="79">
        <f t="shared" si="0"/>
        <v>106.61</v>
      </c>
    </row>
    <row r="13" spans="1:4">
      <c r="A13" s="234" t="s">
        <v>90</v>
      </c>
      <c r="B13" s="237">
        <v>2317</v>
      </c>
      <c r="C13" s="239">
        <v>2517</v>
      </c>
      <c r="D13" s="79">
        <f t="shared" si="0"/>
        <v>92.05</v>
      </c>
    </row>
    <row r="14" spans="1:4">
      <c r="A14" s="234" t="s">
        <v>91</v>
      </c>
      <c r="B14" s="237">
        <v>4458</v>
      </c>
      <c r="C14" s="239">
        <v>4346</v>
      </c>
      <c r="D14" s="79">
        <f t="shared" si="0"/>
        <v>102.58</v>
      </c>
    </row>
    <row r="15" spans="1:4">
      <c r="A15" s="234" t="s">
        <v>92</v>
      </c>
      <c r="B15" s="237">
        <v>16035</v>
      </c>
      <c r="C15" s="239">
        <v>14342</v>
      </c>
      <c r="D15" s="79">
        <f t="shared" si="0"/>
        <v>111.8</v>
      </c>
    </row>
    <row r="16" spans="1:4">
      <c r="A16" s="234" t="s">
        <v>93</v>
      </c>
      <c r="B16" s="237">
        <v>3206</v>
      </c>
      <c r="C16" s="239">
        <v>2590</v>
      </c>
      <c r="D16" s="79">
        <f t="shared" si="0"/>
        <v>123.78</v>
      </c>
    </row>
    <row r="17" spans="1:4">
      <c r="A17" s="234" t="s">
        <v>94</v>
      </c>
      <c r="B17" s="237">
        <v>21152</v>
      </c>
      <c r="C17" s="239">
        <v>17283</v>
      </c>
      <c r="D17" s="79">
        <f t="shared" si="0"/>
        <v>122.39</v>
      </c>
    </row>
    <row r="18" spans="1:4">
      <c r="A18" s="234" t="s">
        <v>95</v>
      </c>
      <c r="B18" s="236">
        <v>77</v>
      </c>
      <c r="C18" s="78">
        <v>85</v>
      </c>
      <c r="D18" s="79">
        <f t="shared" si="0"/>
        <v>90.59</v>
      </c>
    </row>
    <row r="19" spans="1:4">
      <c r="A19" s="234" t="s">
        <v>96</v>
      </c>
      <c r="B19" s="236">
        <v>293</v>
      </c>
      <c r="C19" s="78">
        <v>293</v>
      </c>
      <c r="D19" s="79">
        <f t="shared" si="0"/>
        <v>100</v>
      </c>
    </row>
    <row r="20" spans="1:4">
      <c r="A20" s="234" t="s">
        <v>97</v>
      </c>
      <c r="B20" s="237">
        <v>1794</v>
      </c>
      <c r="C20" s="239">
        <v>1648</v>
      </c>
      <c r="D20" s="79">
        <f t="shared" si="0"/>
        <v>108.86</v>
      </c>
    </row>
    <row r="21" spans="1:4">
      <c r="A21" s="234" t="s">
        <v>98</v>
      </c>
      <c r="B21" s="236">
        <v>781</v>
      </c>
      <c r="C21" s="78">
        <v>971</v>
      </c>
      <c r="D21" s="79">
        <f t="shared" si="0"/>
        <v>80.43</v>
      </c>
    </row>
    <row r="22" spans="1:4">
      <c r="A22" s="240" t="s">
        <v>99</v>
      </c>
      <c r="B22" s="237">
        <v>2482</v>
      </c>
      <c r="C22" s="239">
        <v>1561</v>
      </c>
      <c r="D22" s="79">
        <f t="shared" si="0"/>
        <v>159</v>
      </c>
    </row>
    <row r="23" spans="1:4">
      <c r="A23" s="234" t="s">
        <v>100</v>
      </c>
      <c r="B23" s="237">
        <v>3200</v>
      </c>
      <c r="C23" s="239">
        <v>3200</v>
      </c>
      <c r="D23" s="79">
        <f t="shared" si="0"/>
        <v>100</v>
      </c>
    </row>
    <row r="24" spans="1:4">
      <c r="A24" s="234" t="s">
        <v>101</v>
      </c>
      <c r="B24" s="236">
        <v>414</v>
      </c>
      <c r="C24" s="239">
        <v>236</v>
      </c>
      <c r="D24" s="79">
        <f t="shared" si="0"/>
        <v>175.42</v>
      </c>
    </row>
    <row r="25" spans="1:4">
      <c r="A25" s="234" t="s">
        <v>102</v>
      </c>
      <c r="B25" s="237">
        <v>12000</v>
      </c>
      <c r="C25" s="239">
        <v>9500</v>
      </c>
      <c r="D25" s="79">
        <f t="shared" si="0"/>
        <v>126.32</v>
      </c>
    </row>
    <row r="26" ht="16.15" customHeight="1" spans="1:4">
      <c r="A26" s="219" t="s">
        <v>103</v>
      </c>
      <c r="B26" s="236">
        <f>SUM(B5:B25)</f>
        <v>209083</v>
      </c>
      <c r="C26" s="236">
        <f>SUM(C5:C25)</f>
        <v>190615</v>
      </c>
      <c r="D26" s="79">
        <f t="shared" si="0"/>
        <v>109.69</v>
      </c>
    </row>
    <row r="27" ht="15" customHeight="1" spans="1:4">
      <c r="A27" s="220" t="s">
        <v>104</v>
      </c>
      <c r="B27" s="236"/>
      <c r="C27" s="78"/>
      <c r="D27" s="79"/>
    </row>
    <row r="28" ht="15" customHeight="1" spans="1:4">
      <c r="A28" s="220" t="s">
        <v>105</v>
      </c>
      <c r="B28" s="236">
        <v>7800</v>
      </c>
      <c r="C28" s="78">
        <v>6500</v>
      </c>
      <c r="D28" s="79">
        <f>B28/C28*100</f>
        <v>120</v>
      </c>
    </row>
    <row r="29" ht="15" customHeight="1" spans="1:4">
      <c r="A29" s="221" t="s">
        <v>106</v>
      </c>
      <c r="B29" s="236"/>
      <c r="C29" s="236"/>
      <c r="D29" s="79"/>
    </row>
    <row r="30" ht="15" customHeight="1" spans="1:4">
      <c r="A30" s="221" t="s">
        <v>107</v>
      </c>
      <c r="B30" s="236"/>
      <c r="C30" s="236"/>
      <c r="D30" s="79"/>
    </row>
    <row r="31" ht="15" customHeight="1" spans="1:4">
      <c r="A31" s="222" t="s">
        <v>108</v>
      </c>
      <c r="B31" s="236"/>
      <c r="C31" s="236"/>
      <c r="D31" s="79"/>
    </row>
    <row r="32" customHeight="1" spans="1:4">
      <c r="A32" s="222" t="s">
        <v>109</v>
      </c>
      <c r="B32" s="236"/>
      <c r="C32" s="236"/>
      <c r="D32" s="79"/>
    </row>
    <row r="33" spans="1:4">
      <c r="A33" s="221" t="s">
        <v>110</v>
      </c>
      <c r="B33" s="236">
        <v>7800</v>
      </c>
      <c r="C33" s="132">
        <v>6500</v>
      </c>
      <c r="D33" s="79">
        <f>B33/C33*100</f>
        <v>120</v>
      </c>
    </row>
    <row r="34" spans="1:4">
      <c r="A34" s="224" t="s">
        <v>111</v>
      </c>
      <c r="B34" s="236"/>
      <c r="C34" s="241"/>
      <c r="D34" s="79"/>
    </row>
    <row r="35" spans="1:4">
      <c r="A35" s="222" t="s">
        <v>112</v>
      </c>
      <c r="B35" s="236"/>
      <c r="C35" s="241"/>
      <c r="D35" s="79"/>
    </row>
    <row r="36" spans="1:4">
      <c r="A36" s="226" t="s">
        <v>113</v>
      </c>
      <c r="B36" s="236"/>
      <c r="C36" s="132"/>
      <c r="D36" s="79"/>
    </row>
    <row r="37" spans="1:4">
      <c r="A37" s="227" t="s">
        <v>114</v>
      </c>
      <c r="B37" s="236"/>
      <c r="C37" s="241"/>
      <c r="D37" s="79"/>
    </row>
    <row r="38" spans="1:4">
      <c r="A38" s="227" t="s">
        <v>115</v>
      </c>
      <c r="B38" s="236"/>
      <c r="C38" s="241"/>
      <c r="D38" s="79"/>
    </row>
    <row r="39" spans="1:4">
      <c r="A39" s="227" t="s">
        <v>116</v>
      </c>
      <c r="B39" s="236"/>
      <c r="C39" s="132"/>
      <c r="D39" s="79"/>
    </row>
    <row r="40" spans="1:4">
      <c r="A40" s="228" t="s">
        <v>117</v>
      </c>
      <c r="B40" s="236"/>
      <c r="C40" s="132"/>
      <c r="D40" s="79"/>
    </row>
    <row r="41" spans="1:4">
      <c r="A41" s="242" t="s">
        <v>118</v>
      </c>
      <c r="B41" s="236"/>
      <c r="C41" s="241"/>
      <c r="D41" s="79"/>
    </row>
    <row r="42" spans="1:4">
      <c r="A42" s="219" t="s">
        <v>119</v>
      </c>
      <c r="B42" s="236">
        <f>B26+B27+B28</f>
        <v>216883</v>
      </c>
      <c r="C42" s="236">
        <f>C26+C27+C28</f>
        <v>197115</v>
      </c>
      <c r="D42" s="79">
        <f>B42/C42*100</f>
        <v>110.03</v>
      </c>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02"/>
  <sheetViews>
    <sheetView workbookViewId="0">
      <selection activeCell="A1" sqref="A1"/>
    </sheetView>
  </sheetViews>
  <sheetFormatPr defaultColWidth="9" defaultRowHeight="15.6" outlineLevelCol="3"/>
  <cols>
    <col min="1" max="1" width="44.625" customWidth="1"/>
    <col min="2" max="3" width="12.125" style="154" customWidth="1"/>
    <col min="4" max="4" width="15.125" style="154" customWidth="1"/>
  </cols>
  <sheetData>
    <row r="1" customFormat="1" spans="1:4">
      <c r="A1" s="155" t="s">
        <v>120</v>
      </c>
      <c r="B1" s="156"/>
      <c r="C1" s="154"/>
      <c r="D1" s="154"/>
    </row>
    <row r="2" customFormat="1" ht="30" customHeight="1" spans="1:4">
      <c r="A2" s="157" t="s">
        <v>121</v>
      </c>
      <c r="B2" s="158"/>
      <c r="C2" s="158"/>
      <c r="D2" s="158"/>
    </row>
    <row r="3" customFormat="1" spans="1:4">
      <c r="A3" s="159"/>
      <c r="B3" s="156"/>
      <c r="C3" s="154"/>
      <c r="D3" s="144" t="s">
        <v>34</v>
      </c>
    </row>
    <row r="4" customFormat="1" ht="69" customHeight="1" spans="1:4">
      <c r="A4" s="160" t="s">
        <v>81</v>
      </c>
      <c r="B4" s="161" t="s">
        <v>36</v>
      </c>
      <c r="C4" s="162" t="s">
        <v>122</v>
      </c>
      <c r="D4" s="162" t="s">
        <v>123</v>
      </c>
    </row>
    <row r="5" s="152" customFormat="1" ht="16" customHeight="1" spans="1:4">
      <c r="A5" s="163" t="s">
        <v>82</v>
      </c>
      <c r="B5" s="164">
        <f>B6+B11+B13+B18+B21+B26++B30+B34+B38+B41+B44+B46+B49+B52+B54+B58+B61+B63+B65+B68+B71</f>
        <v>23373</v>
      </c>
      <c r="C5" s="165">
        <f>C6+C11+C13+C18+C21+C26++C30+C34+C38+C41+C44+C46+C49+C52+C54+C58+C61+C63+C65+C68+C71</f>
        <v>23271</v>
      </c>
      <c r="D5" s="166">
        <f t="shared" ref="D5:D7" si="0">B5/C5*100</f>
        <v>100.4</v>
      </c>
    </row>
    <row r="6" s="152" customFormat="1" ht="16" customHeight="1" spans="1:4">
      <c r="A6" s="167" t="s">
        <v>124</v>
      </c>
      <c r="B6" s="168">
        <v>786</v>
      </c>
      <c r="C6" s="165">
        <v>710</v>
      </c>
      <c r="D6" s="166">
        <f t="shared" si="0"/>
        <v>110.7</v>
      </c>
    </row>
    <row r="7" s="152" customFormat="1" ht="16" customHeight="1" spans="1:4">
      <c r="A7" s="169" t="s">
        <v>125</v>
      </c>
      <c r="B7" s="168">
        <v>786</v>
      </c>
      <c r="C7" s="165">
        <v>710</v>
      </c>
      <c r="D7" s="166">
        <f t="shared" si="0"/>
        <v>110.7</v>
      </c>
    </row>
    <row r="8" s="152" customFormat="1" ht="16" customHeight="1" spans="1:4">
      <c r="A8" s="169" t="s">
        <v>126</v>
      </c>
      <c r="B8" s="168"/>
      <c r="C8" s="165"/>
      <c r="D8" s="166"/>
    </row>
    <row r="9" s="152" customFormat="1" ht="16" customHeight="1" spans="1:4">
      <c r="A9" s="170" t="s">
        <v>127</v>
      </c>
      <c r="B9" s="168"/>
      <c r="C9" s="165"/>
      <c r="D9" s="166"/>
    </row>
    <row r="10" s="152" customFormat="1" ht="16" customHeight="1" spans="1:4">
      <c r="A10" s="171" t="s">
        <v>128</v>
      </c>
      <c r="B10" s="168"/>
      <c r="C10" s="165"/>
      <c r="D10" s="166"/>
    </row>
    <row r="11" s="152" customFormat="1" ht="16" customHeight="1" spans="1:4">
      <c r="A11" s="172" t="s">
        <v>129</v>
      </c>
      <c r="B11" s="168">
        <v>451</v>
      </c>
      <c r="C11" s="165">
        <v>472</v>
      </c>
      <c r="D11" s="166">
        <f t="shared" ref="D11:D16" si="1">B11/C11*100</f>
        <v>95.6</v>
      </c>
    </row>
    <row r="12" s="152" customFormat="1" ht="16" customHeight="1" spans="1:4">
      <c r="A12" s="169" t="s">
        <v>125</v>
      </c>
      <c r="B12" s="168">
        <v>451</v>
      </c>
      <c r="C12" s="165">
        <v>472</v>
      </c>
      <c r="D12" s="166">
        <f t="shared" si="1"/>
        <v>95.6</v>
      </c>
    </row>
    <row r="13" s="152" customFormat="1" ht="16" customHeight="1" spans="1:4">
      <c r="A13" s="172" t="s">
        <v>130</v>
      </c>
      <c r="B13" s="168">
        <v>5468</v>
      </c>
      <c r="C13" s="165">
        <v>6188</v>
      </c>
      <c r="D13" s="166">
        <f t="shared" si="1"/>
        <v>88.4</v>
      </c>
    </row>
    <row r="14" s="152" customFormat="1" ht="16" customHeight="1" spans="1:4">
      <c r="A14" s="169" t="s">
        <v>125</v>
      </c>
      <c r="B14" s="168">
        <v>4910</v>
      </c>
      <c r="C14" s="165">
        <v>5664</v>
      </c>
      <c r="D14" s="166">
        <f t="shared" si="1"/>
        <v>86.7</v>
      </c>
    </row>
    <row r="15" s="152" customFormat="1" ht="16" customHeight="1" spans="1:4">
      <c r="A15" s="169" t="s">
        <v>131</v>
      </c>
      <c r="B15" s="168">
        <v>121</v>
      </c>
      <c r="C15" s="165">
        <v>115</v>
      </c>
      <c r="D15" s="166">
        <f t="shared" si="1"/>
        <v>105.2</v>
      </c>
    </row>
    <row r="16" s="152" customFormat="1" ht="16" customHeight="1" spans="1:4">
      <c r="A16" s="173" t="s">
        <v>132</v>
      </c>
      <c r="B16" s="168">
        <v>437</v>
      </c>
      <c r="C16" s="165">
        <v>409</v>
      </c>
      <c r="D16" s="166">
        <f t="shared" si="1"/>
        <v>106.8</v>
      </c>
    </row>
    <row r="17" s="152" customFormat="1" ht="16" customHeight="1" spans="1:4">
      <c r="A17" s="169" t="s">
        <v>133</v>
      </c>
      <c r="B17" s="168"/>
      <c r="C17" s="165"/>
      <c r="D17" s="166"/>
    </row>
    <row r="18" s="152" customFormat="1" ht="16" customHeight="1" spans="1:4">
      <c r="A18" s="172" t="s">
        <v>134</v>
      </c>
      <c r="B18" s="168">
        <v>574</v>
      </c>
      <c r="C18" s="165">
        <v>510</v>
      </c>
      <c r="D18" s="166">
        <f t="shared" ref="D18:D22" si="2">B18/C18*100</f>
        <v>112.5</v>
      </c>
    </row>
    <row r="19" s="152" customFormat="1" ht="16" customHeight="1" spans="1:4">
      <c r="A19" s="169" t="s">
        <v>125</v>
      </c>
      <c r="B19" s="168">
        <v>532</v>
      </c>
      <c r="C19" s="165">
        <v>470</v>
      </c>
      <c r="D19" s="166">
        <f t="shared" si="2"/>
        <v>113.2</v>
      </c>
    </row>
    <row r="20" s="152" customFormat="1" ht="16" customHeight="1" spans="1:4">
      <c r="A20" s="169" t="s">
        <v>135</v>
      </c>
      <c r="B20" s="168">
        <v>42</v>
      </c>
      <c r="C20" s="165">
        <v>40</v>
      </c>
      <c r="D20" s="166"/>
    </row>
    <row r="21" s="152" customFormat="1" ht="16" customHeight="1" spans="1:4">
      <c r="A21" s="172" t="s">
        <v>136</v>
      </c>
      <c r="B21" s="168">
        <v>725</v>
      </c>
      <c r="C21" s="165">
        <v>551</v>
      </c>
      <c r="D21" s="166">
        <f t="shared" si="2"/>
        <v>131.6</v>
      </c>
    </row>
    <row r="22" s="152" customFormat="1" ht="16" customHeight="1" spans="1:4">
      <c r="A22" s="169" t="s">
        <v>125</v>
      </c>
      <c r="B22" s="168">
        <v>395</v>
      </c>
      <c r="C22" s="165">
        <v>551</v>
      </c>
      <c r="D22" s="166">
        <f t="shared" si="2"/>
        <v>71.7</v>
      </c>
    </row>
    <row r="23" s="152" customFormat="1" ht="16" customHeight="1" spans="1:4">
      <c r="A23" s="170" t="s">
        <v>137</v>
      </c>
      <c r="B23" s="168"/>
      <c r="C23" s="174"/>
      <c r="D23" s="166"/>
    </row>
    <row r="24" s="152" customFormat="1" ht="16" customHeight="1" spans="1:4">
      <c r="A24" s="169" t="s">
        <v>138</v>
      </c>
      <c r="B24" s="168">
        <v>330</v>
      </c>
      <c r="C24" s="175"/>
      <c r="D24" s="166"/>
    </row>
    <row r="25" s="152" customFormat="1" ht="16" customHeight="1" spans="1:4">
      <c r="A25" s="169" t="s">
        <v>139</v>
      </c>
      <c r="B25" s="168"/>
      <c r="C25" s="175"/>
      <c r="D25" s="166"/>
    </row>
    <row r="26" s="152" customFormat="1" ht="16" customHeight="1" spans="1:4">
      <c r="A26" s="172" t="s">
        <v>140</v>
      </c>
      <c r="B26" s="168">
        <v>2556</v>
      </c>
      <c r="C26" s="176">
        <v>2452</v>
      </c>
      <c r="D26" s="166">
        <f t="shared" ref="D26:D28" si="3">B26/C26*100</f>
        <v>104.2</v>
      </c>
    </row>
    <row r="27" s="152" customFormat="1" ht="16" customHeight="1" spans="1:4">
      <c r="A27" s="169" t="s">
        <v>125</v>
      </c>
      <c r="B27" s="168">
        <v>795</v>
      </c>
      <c r="C27" s="175">
        <v>761</v>
      </c>
      <c r="D27" s="166">
        <f t="shared" si="3"/>
        <v>104.5</v>
      </c>
    </row>
    <row r="28" s="152" customFormat="1" ht="16" customHeight="1" spans="1:4">
      <c r="A28" s="169" t="s">
        <v>141</v>
      </c>
      <c r="B28" s="168">
        <v>1761</v>
      </c>
      <c r="C28" s="175">
        <v>1691</v>
      </c>
      <c r="D28" s="166">
        <f t="shared" si="3"/>
        <v>104.1</v>
      </c>
    </row>
    <row r="29" s="152" customFormat="1" ht="16" customHeight="1" spans="1:4">
      <c r="A29" s="169" t="s">
        <v>142</v>
      </c>
      <c r="B29" s="168"/>
      <c r="C29" s="175"/>
      <c r="D29" s="166"/>
    </row>
    <row r="30" s="152" customFormat="1" ht="16" customHeight="1" spans="1:4">
      <c r="A30" s="177" t="s">
        <v>143</v>
      </c>
      <c r="B30" s="168">
        <v>1000</v>
      </c>
      <c r="C30" s="165">
        <v>1000</v>
      </c>
      <c r="D30" s="166"/>
    </row>
    <row r="31" s="152" customFormat="1" ht="16" customHeight="1" spans="1:4">
      <c r="A31" s="169" t="s">
        <v>144</v>
      </c>
      <c r="B31" s="168"/>
      <c r="C31" s="165"/>
      <c r="D31" s="166"/>
    </row>
    <row r="32" s="152" customFormat="1" ht="16" customHeight="1" spans="1:4">
      <c r="A32" s="169" t="s">
        <v>145</v>
      </c>
      <c r="B32" s="168"/>
      <c r="C32" s="165"/>
      <c r="D32" s="166"/>
    </row>
    <row r="33" s="152" customFormat="1" ht="16" customHeight="1" spans="1:4">
      <c r="A33" s="169" t="s">
        <v>146</v>
      </c>
      <c r="B33" s="168">
        <v>1000</v>
      </c>
      <c r="C33" s="165">
        <v>1000</v>
      </c>
      <c r="D33" s="166"/>
    </row>
    <row r="34" s="152" customFormat="1" ht="16" customHeight="1" spans="1:4">
      <c r="A34" s="172" t="s">
        <v>147</v>
      </c>
      <c r="B34" s="168">
        <v>387</v>
      </c>
      <c r="C34" s="165">
        <v>295</v>
      </c>
      <c r="D34" s="166">
        <f t="shared" ref="D34:D39" si="4">B34/C34*100</f>
        <v>131.2</v>
      </c>
    </row>
    <row r="35" s="152" customFormat="1" ht="16" customHeight="1" spans="1:4">
      <c r="A35" s="169" t="s">
        <v>148</v>
      </c>
      <c r="B35" s="168">
        <v>372</v>
      </c>
      <c r="C35" s="165">
        <v>280</v>
      </c>
      <c r="D35" s="166">
        <f t="shared" si="4"/>
        <v>132.9</v>
      </c>
    </row>
    <row r="36" s="152" customFormat="1" ht="16" customHeight="1" spans="1:4">
      <c r="A36" s="169" t="s">
        <v>149</v>
      </c>
      <c r="B36" s="168">
        <v>15</v>
      </c>
      <c r="C36" s="165">
        <v>15</v>
      </c>
      <c r="D36" s="166"/>
    </row>
    <row r="37" s="152" customFormat="1" ht="16" customHeight="1" spans="1:4">
      <c r="A37" s="169" t="s">
        <v>150</v>
      </c>
      <c r="B37" s="168"/>
      <c r="C37" s="165"/>
      <c r="D37" s="166"/>
    </row>
    <row r="38" s="152" customFormat="1" ht="16" customHeight="1" spans="1:4">
      <c r="A38" s="172" t="s">
        <v>151</v>
      </c>
      <c r="B38" s="168">
        <v>1781</v>
      </c>
      <c r="C38" s="165">
        <v>1709</v>
      </c>
      <c r="D38" s="166">
        <f t="shared" si="4"/>
        <v>104.2</v>
      </c>
    </row>
    <row r="39" s="152" customFormat="1" ht="16" customHeight="1" spans="1:4">
      <c r="A39" s="169" t="s">
        <v>148</v>
      </c>
      <c r="B39" s="168">
        <v>1781</v>
      </c>
      <c r="C39" s="165">
        <v>1709</v>
      </c>
      <c r="D39" s="166">
        <f t="shared" si="4"/>
        <v>104.2</v>
      </c>
    </row>
    <row r="40" s="152" customFormat="1" ht="16" customHeight="1" spans="1:4">
      <c r="A40" s="169" t="s">
        <v>152</v>
      </c>
      <c r="B40" s="168"/>
      <c r="C40" s="165"/>
      <c r="D40" s="166"/>
    </row>
    <row r="41" s="152" customFormat="1" ht="16" customHeight="1" spans="1:4">
      <c r="A41" s="172" t="s">
        <v>153</v>
      </c>
      <c r="B41" s="168">
        <v>579</v>
      </c>
      <c r="C41" s="165">
        <v>502</v>
      </c>
      <c r="D41" s="166">
        <f t="shared" ref="D41:D47" si="5">B41/C41*100</f>
        <v>115.3</v>
      </c>
    </row>
    <row r="42" s="152" customFormat="1" ht="16" customHeight="1" spans="1:4">
      <c r="A42" s="169" t="s">
        <v>148</v>
      </c>
      <c r="B42" s="168">
        <v>503</v>
      </c>
      <c r="C42" s="165">
        <v>431</v>
      </c>
      <c r="D42" s="166">
        <f t="shared" si="5"/>
        <v>116.7</v>
      </c>
    </row>
    <row r="43" s="152" customFormat="1" ht="16" customHeight="1" spans="1:4">
      <c r="A43" s="169" t="s">
        <v>154</v>
      </c>
      <c r="B43" s="168">
        <v>76</v>
      </c>
      <c r="C43" s="165">
        <v>71</v>
      </c>
      <c r="D43" s="166">
        <f t="shared" si="5"/>
        <v>107</v>
      </c>
    </row>
    <row r="44" s="152" customFormat="1" ht="16" customHeight="1" spans="1:4">
      <c r="A44" s="177" t="s">
        <v>155</v>
      </c>
      <c r="B44" s="168"/>
      <c r="C44" s="165">
        <v>20</v>
      </c>
      <c r="D44" s="166">
        <f t="shared" si="5"/>
        <v>0</v>
      </c>
    </row>
    <row r="45" s="152" customFormat="1" ht="16" customHeight="1" spans="1:4">
      <c r="A45" s="178" t="s">
        <v>148</v>
      </c>
      <c r="B45" s="168"/>
      <c r="C45" s="165">
        <v>20</v>
      </c>
      <c r="D45" s="166">
        <f t="shared" si="5"/>
        <v>0</v>
      </c>
    </row>
    <row r="46" s="152" customFormat="1" ht="16" customHeight="1" spans="1:4">
      <c r="A46" s="172" t="s">
        <v>156</v>
      </c>
      <c r="B46" s="168">
        <v>5</v>
      </c>
      <c r="C46" s="165">
        <v>10</v>
      </c>
      <c r="D46" s="166">
        <f t="shared" si="5"/>
        <v>50</v>
      </c>
    </row>
    <row r="47" s="152" customFormat="1" ht="16" customHeight="1" spans="1:4">
      <c r="A47" s="169" t="s">
        <v>157</v>
      </c>
      <c r="B47" s="168">
        <v>5</v>
      </c>
      <c r="C47" s="165">
        <v>10</v>
      </c>
      <c r="D47" s="166">
        <f t="shared" si="5"/>
        <v>50</v>
      </c>
    </row>
    <row r="48" s="152" customFormat="1" ht="16" customHeight="1" spans="1:4">
      <c r="A48" s="170" t="s">
        <v>158</v>
      </c>
      <c r="B48" s="168"/>
      <c r="C48" s="165"/>
      <c r="D48" s="166"/>
    </row>
    <row r="49" s="152" customFormat="1" ht="16" customHeight="1" spans="1:4">
      <c r="A49" s="172" t="s">
        <v>159</v>
      </c>
      <c r="B49" s="168">
        <v>268</v>
      </c>
      <c r="C49" s="165">
        <v>185</v>
      </c>
      <c r="D49" s="166">
        <f t="shared" ref="D49:D55" si="6">B49/C49*100</f>
        <v>144.9</v>
      </c>
    </row>
    <row r="50" s="152" customFormat="1" ht="16" customHeight="1" spans="1:4">
      <c r="A50" s="169" t="s">
        <v>148</v>
      </c>
      <c r="B50" s="168">
        <v>268</v>
      </c>
      <c r="C50" s="165">
        <v>185</v>
      </c>
      <c r="D50" s="166">
        <f t="shared" si="6"/>
        <v>144.9</v>
      </c>
    </row>
    <row r="51" s="152" customFormat="1" ht="16" customHeight="1" spans="1:4">
      <c r="A51" s="169" t="s">
        <v>160</v>
      </c>
      <c r="B51" s="168"/>
      <c r="C51" s="165"/>
      <c r="D51" s="166"/>
    </row>
    <row r="52" s="152" customFormat="1" ht="16" customHeight="1" spans="1:4">
      <c r="A52" s="172" t="s">
        <v>161</v>
      </c>
      <c r="B52" s="168">
        <v>175</v>
      </c>
      <c r="C52" s="165">
        <v>123</v>
      </c>
      <c r="D52" s="166">
        <f t="shared" si="6"/>
        <v>142.3</v>
      </c>
    </row>
    <row r="53" s="152" customFormat="1" ht="16" customHeight="1" spans="1:4">
      <c r="A53" s="169" t="s">
        <v>148</v>
      </c>
      <c r="B53" s="168">
        <v>175</v>
      </c>
      <c r="C53" s="165">
        <v>123</v>
      </c>
      <c r="D53" s="166">
        <f t="shared" si="6"/>
        <v>142.3</v>
      </c>
    </row>
    <row r="54" s="152" customFormat="1" ht="16" customHeight="1" spans="1:4">
      <c r="A54" s="172" t="s">
        <v>162</v>
      </c>
      <c r="B54" s="168">
        <v>677</v>
      </c>
      <c r="C54" s="165">
        <v>705</v>
      </c>
      <c r="D54" s="166">
        <f t="shared" si="6"/>
        <v>96</v>
      </c>
    </row>
    <row r="55" s="152" customFormat="1" ht="16" customHeight="1" spans="1:4">
      <c r="A55" s="169" t="s">
        <v>148</v>
      </c>
      <c r="B55" s="168">
        <v>494</v>
      </c>
      <c r="C55" s="165">
        <v>455</v>
      </c>
      <c r="D55" s="166">
        <f t="shared" si="6"/>
        <v>108.6</v>
      </c>
    </row>
    <row r="56" s="152" customFormat="1" ht="16" customHeight="1" spans="1:4">
      <c r="A56" s="169" t="s">
        <v>163</v>
      </c>
      <c r="B56" s="168"/>
      <c r="C56" s="165"/>
      <c r="D56" s="166"/>
    </row>
    <row r="57" s="152" customFormat="1" ht="16" customHeight="1" spans="1:4">
      <c r="A57" s="169" t="s">
        <v>164</v>
      </c>
      <c r="B57" s="168">
        <v>183</v>
      </c>
      <c r="C57" s="165">
        <v>250</v>
      </c>
      <c r="D57" s="166">
        <f t="shared" ref="D57:D69" si="7">B57/C57*100</f>
        <v>73.2</v>
      </c>
    </row>
    <row r="58" s="152" customFormat="1" ht="16" customHeight="1" spans="1:4">
      <c r="A58" s="179" t="s">
        <v>165</v>
      </c>
      <c r="B58" s="168">
        <v>4178</v>
      </c>
      <c r="C58" s="165">
        <v>4194</v>
      </c>
      <c r="D58" s="166">
        <f t="shared" si="7"/>
        <v>99.6</v>
      </c>
    </row>
    <row r="59" s="152" customFormat="1" ht="16" customHeight="1" spans="1:4">
      <c r="A59" s="169" t="s">
        <v>148</v>
      </c>
      <c r="B59" s="168">
        <v>4153</v>
      </c>
      <c r="C59" s="165">
        <v>4169</v>
      </c>
      <c r="D59" s="166">
        <f t="shared" si="7"/>
        <v>99.6</v>
      </c>
    </row>
    <row r="60" s="152" customFormat="1" ht="16" customHeight="1" spans="1:4">
      <c r="A60" s="169" t="s">
        <v>166</v>
      </c>
      <c r="B60" s="168">
        <v>25</v>
      </c>
      <c r="C60" s="165">
        <v>25</v>
      </c>
      <c r="D60" s="166">
        <f t="shared" si="7"/>
        <v>100</v>
      </c>
    </row>
    <row r="61" s="152" customFormat="1" ht="16" customHeight="1" spans="1:4">
      <c r="A61" s="172" t="s">
        <v>167</v>
      </c>
      <c r="B61" s="168">
        <v>639</v>
      </c>
      <c r="C61" s="165">
        <v>571</v>
      </c>
      <c r="D61" s="166">
        <f t="shared" si="7"/>
        <v>111.9</v>
      </c>
    </row>
    <row r="62" s="152" customFormat="1" ht="16" customHeight="1" spans="1:4">
      <c r="A62" s="169" t="s">
        <v>148</v>
      </c>
      <c r="B62" s="168">
        <v>639</v>
      </c>
      <c r="C62" s="165">
        <v>571</v>
      </c>
      <c r="D62" s="166">
        <f t="shared" si="7"/>
        <v>111.9</v>
      </c>
    </row>
    <row r="63" s="152" customFormat="1" ht="16" customHeight="1" spans="1:4">
      <c r="A63" s="172" t="s">
        <v>168</v>
      </c>
      <c r="B63" s="168">
        <v>573</v>
      </c>
      <c r="C63" s="165">
        <v>407</v>
      </c>
      <c r="D63" s="166">
        <f t="shared" si="7"/>
        <v>140.8</v>
      </c>
    </row>
    <row r="64" s="152" customFormat="1" ht="16" customHeight="1" spans="1:4">
      <c r="A64" s="169" t="s">
        <v>148</v>
      </c>
      <c r="B64" s="168">
        <v>573</v>
      </c>
      <c r="C64" s="165">
        <v>407</v>
      </c>
      <c r="D64" s="166">
        <f t="shared" si="7"/>
        <v>140.8</v>
      </c>
    </row>
    <row r="65" s="152" customFormat="1" ht="16" customHeight="1" spans="1:4">
      <c r="A65" s="172" t="s">
        <v>169</v>
      </c>
      <c r="B65" s="168">
        <v>346</v>
      </c>
      <c r="C65" s="165">
        <v>329</v>
      </c>
      <c r="D65" s="166">
        <f t="shared" si="7"/>
        <v>105.2</v>
      </c>
    </row>
    <row r="66" s="152" customFormat="1" ht="16" customHeight="1" spans="1:4">
      <c r="A66" s="169" t="s">
        <v>148</v>
      </c>
      <c r="B66" s="168">
        <v>256</v>
      </c>
      <c r="C66" s="165">
        <v>245</v>
      </c>
      <c r="D66" s="166">
        <f t="shared" si="7"/>
        <v>104.5</v>
      </c>
    </row>
    <row r="67" s="152" customFormat="1" ht="16" customHeight="1" spans="1:4">
      <c r="A67" s="169" t="s">
        <v>170</v>
      </c>
      <c r="B67" s="168">
        <v>90</v>
      </c>
      <c r="C67" s="165">
        <v>84</v>
      </c>
      <c r="D67" s="166">
        <f t="shared" si="7"/>
        <v>107.1</v>
      </c>
    </row>
    <row r="68" s="152" customFormat="1" ht="16" customHeight="1" spans="1:4">
      <c r="A68" s="177" t="s">
        <v>171</v>
      </c>
      <c r="B68" s="168">
        <v>1995</v>
      </c>
      <c r="C68" s="165">
        <v>2028</v>
      </c>
      <c r="D68" s="166">
        <f t="shared" si="7"/>
        <v>98.4</v>
      </c>
    </row>
    <row r="69" s="152" customFormat="1" ht="16" customHeight="1" spans="1:4">
      <c r="A69" s="178" t="s">
        <v>148</v>
      </c>
      <c r="B69" s="168">
        <v>1945</v>
      </c>
      <c r="C69" s="165">
        <v>1977</v>
      </c>
      <c r="D69" s="166">
        <f t="shared" si="7"/>
        <v>98.4</v>
      </c>
    </row>
    <row r="70" s="152" customFormat="1" ht="16" customHeight="1" spans="1:4">
      <c r="A70" s="178" t="s">
        <v>172</v>
      </c>
      <c r="B70" s="168">
        <v>50</v>
      </c>
      <c r="C70" s="165">
        <v>51</v>
      </c>
      <c r="D70" s="166"/>
    </row>
    <row r="71" s="152" customFormat="1" ht="16" customHeight="1" spans="1:4">
      <c r="A71" s="172" t="s">
        <v>173</v>
      </c>
      <c r="B71" s="168">
        <v>210</v>
      </c>
      <c r="C71" s="165">
        <v>310</v>
      </c>
      <c r="D71" s="166">
        <f t="shared" ref="D71:D75" si="8">B71/C71*100</f>
        <v>67.7</v>
      </c>
    </row>
    <row r="72" s="152" customFormat="1" ht="16" customHeight="1" spans="1:4">
      <c r="A72" s="169" t="s">
        <v>174</v>
      </c>
      <c r="B72" s="168">
        <v>210</v>
      </c>
      <c r="C72" s="165">
        <v>310</v>
      </c>
      <c r="D72" s="166">
        <f t="shared" si="8"/>
        <v>67.7</v>
      </c>
    </row>
    <row r="73" s="152" customFormat="1" ht="16" customHeight="1" spans="1:4">
      <c r="A73" s="180" t="s">
        <v>83</v>
      </c>
      <c r="B73" s="181">
        <v>278</v>
      </c>
      <c r="C73" s="165">
        <v>295</v>
      </c>
      <c r="D73" s="166">
        <f t="shared" si="8"/>
        <v>94.2</v>
      </c>
    </row>
    <row r="74" s="152" customFormat="1" ht="16" customHeight="1" spans="1:4">
      <c r="A74" s="172" t="s">
        <v>175</v>
      </c>
      <c r="B74" s="168">
        <v>278</v>
      </c>
      <c r="C74" s="165">
        <v>295</v>
      </c>
      <c r="D74" s="166">
        <f t="shared" si="8"/>
        <v>94.2</v>
      </c>
    </row>
    <row r="75" s="152" customFormat="1" ht="16" customHeight="1" spans="1:4">
      <c r="A75" s="169" t="s">
        <v>176</v>
      </c>
      <c r="B75" s="168">
        <v>38</v>
      </c>
      <c r="C75" s="165">
        <v>38</v>
      </c>
      <c r="D75" s="166">
        <f t="shared" si="8"/>
        <v>100</v>
      </c>
    </row>
    <row r="76" s="152" customFormat="1" ht="16" customHeight="1" spans="1:4">
      <c r="A76" s="170" t="s">
        <v>177</v>
      </c>
      <c r="B76" s="168"/>
      <c r="C76" s="165"/>
      <c r="D76" s="166"/>
    </row>
    <row r="77" s="152" customFormat="1" ht="16" customHeight="1" spans="1:4">
      <c r="A77" s="169" t="s">
        <v>178</v>
      </c>
      <c r="B77" s="168">
        <v>240</v>
      </c>
      <c r="C77" s="165">
        <v>257</v>
      </c>
      <c r="D77" s="166">
        <f t="shared" ref="D77:D80" si="9">B77/C77*100</f>
        <v>93.4</v>
      </c>
    </row>
    <row r="78" s="152" customFormat="1" ht="16" customHeight="1" spans="1:4">
      <c r="A78" s="179" t="s">
        <v>84</v>
      </c>
      <c r="B78" s="182">
        <v>14185</v>
      </c>
      <c r="C78" s="182">
        <v>13799</v>
      </c>
      <c r="D78" s="166">
        <f t="shared" si="9"/>
        <v>102.8</v>
      </c>
    </row>
    <row r="79" s="152" customFormat="1" ht="16" customHeight="1" spans="1:4">
      <c r="A79" s="172" t="s">
        <v>179</v>
      </c>
      <c r="B79" s="168">
        <v>49</v>
      </c>
      <c r="C79" s="165">
        <v>49</v>
      </c>
      <c r="D79" s="166">
        <f t="shared" si="9"/>
        <v>100</v>
      </c>
    </row>
    <row r="80" s="152" customFormat="1" ht="16" customHeight="1" spans="1:4">
      <c r="A80" s="169" t="s">
        <v>180</v>
      </c>
      <c r="B80" s="168">
        <v>49</v>
      </c>
      <c r="C80" s="165">
        <v>49</v>
      </c>
      <c r="D80" s="166">
        <f t="shared" si="9"/>
        <v>100</v>
      </c>
    </row>
    <row r="81" s="152" customFormat="1" ht="16" customHeight="1" spans="1:4">
      <c r="A81" s="178" t="s">
        <v>181</v>
      </c>
      <c r="B81" s="168"/>
      <c r="C81" s="165"/>
      <c r="D81" s="166"/>
    </row>
    <row r="82" s="152" customFormat="1" ht="16" customHeight="1" spans="1:4">
      <c r="A82" s="172" t="s">
        <v>182</v>
      </c>
      <c r="B82" s="182">
        <v>13011</v>
      </c>
      <c r="C82" s="182">
        <v>12602</v>
      </c>
      <c r="D82" s="166">
        <f t="shared" ref="D82:D86" si="10">B82/C82*100</f>
        <v>103.2</v>
      </c>
    </row>
    <row r="83" s="152" customFormat="1" ht="16" customHeight="1" spans="1:4">
      <c r="A83" s="169" t="s">
        <v>183</v>
      </c>
      <c r="B83" s="183">
        <v>11052</v>
      </c>
      <c r="C83" s="182">
        <v>9721</v>
      </c>
      <c r="D83" s="166">
        <f t="shared" si="10"/>
        <v>113.7</v>
      </c>
    </row>
    <row r="84" s="152" customFormat="1" ht="16" customHeight="1" spans="1:4">
      <c r="A84" s="170" t="s">
        <v>184</v>
      </c>
      <c r="B84" s="168"/>
      <c r="C84" s="165"/>
      <c r="D84" s="166"/>
    </row>
    <row r="85" s="152" customFormat="1" ht="16" customHeight="1" spans="1:4">
      <c r="A85" s="173" t="s">
        <v>185</v>
      </c>
      <c r="B85" s="168"/>
      <c r="C85" s="165"/>
      <c r="D85" s="166"/>
    </row>
    <row r="86" s="152" customFormat="1" ht="16" customHeight="1" spans="1:4">
      <c r="A86" s="169" t="s">
        <v>186</v>
      </c>
      <c r="B86" s="168"/>
      <c r="C86" s="165">
        <v>900</v>
      </c>
      <c r="D86" s="166">
        <f t="shared" si="10"/>
        <v>0</v>
      </c>
    </row>
    <row r="87" s="152" customFormat="1" ht="16" customHeight="1" spans="1:4">
      <c r="A87" s="170" t="s">
        <v>187</v>
      </c>
      <c r="B87" s="168"/>
      <c r="C87" s="165"/>
      <c r="D87" s="166"/>
    </row>
    <row r="88" s="152" customFormat="1" ht="16" customHeight="1" spans="1:4">
      <c r="A88" s="171" t="s">
        <v>188</v>
      </c>
      <c r="B88" s="168"/>
      <c r="C88" s="165"/>
      <c r="D88" s="166"/>
    </row>
    <row r="89" s="152" customFormat="1" ht="16" customHeight="1" spans="1:4">
      <c r="A89" s="171" t="s">
        <v>189</v>
      </c>
      <c r="B89" s="168"/>
      <c r="C89" s="165"/>
      <c r="D89" s="166"/>
    </row>
    <row r="90" s="152" customFormat="1" ht="16" customHeight="1" spans="1:4">
      <c r="A90" s="171" t="s">
        <v>190</v>
      </c>
      <c r="B90" s="168"/>
      <c r="C90" s="165"/>
      <c r="D90" s="166"/>
    </row>
    <row r="91" s="152" customFormat="1" ht="16" customHeight="1" spans="1:4">
      <c r="A91" s="171" t="s">
        <v>191</v>
      </c>
      <c r="B91" s="168"/>
      <c r="C91" s="165"/>
      <c r="D91" s="166"/>
    </row>
    <row r="92" s="152" customFormat="1" ht="16" customHeight="1" spans="1:4">
      <c r="A92" s="171" t="s">
        <v>192</v>
      </c>
      <c r="B92" s="168"/>
      <c r="C92" s="165"/>
      <c r="D92" s="166"/>
    </row>
    <row r="93" s="152" customFormat="1" ht="16" customHeight="1" spans="1:4">
      <c r="A93" s="171" t="s">
        <v>193</v>
      </c>
      <c r="B93" s="168"/>
      <c r="C93" s="165"/>
      <c r="D93" s="166"/>
    </row>
    <row r="94" s="152" customFormat="1" ht="16" customHeight="1" spans="1:4">
      <c r="A94" s="171" t="s">
        <v>194</v>
      </c>
      <c r="B94" s="168">
        <v>1959</v>
      </c>
      <c r="C94" s="165">
        <v>1981</v>
      </c>
      <c r="D94" s="166">
        <f t="shared" ref="D94:D96" si="11">B94/C94*100</f>
        <v>98.9</v>
      </c>
    </row>
    <row r="95" s="152" customFormat="1" ht="16" customHeight="1" spans="1:4">
      <c r="A95" s="172" t="s">
        <v>195</v>
      </c>
      <c r="B95" s="168">
        <v>1084</v>
      </c>
      <c r="C95" s="165">
        <v>976</v>
      </c>
      <c r="D95" s="166">
        <f t="shared" si="11"/>
        <v>111.1</v>
      </c>
    </row>
    <row r="96" s="152" customFormat="1" ht="16" customHeight="1" spans="1:4">
      <c r="A96" s="169" t="s">
        <v>183</v>
      </c>
      <c r="B96" s="168">
        <v>976</v>
      </c>
      <c r="C96" s="165">
        <v>859</v>
      </c>
      <c r="D96" s="166">
        <f t="shared" si="11"/>
        <v>113.6</v>
      </c>
    </row>
    <row r="97" s="152" customFormat="1" ht="16" customHeight="1" spans="1:4">
      <c r="A97" s="169" t="s">
        <v>196</v>
      </c>
      <c r="B97" s="168"/>
      <c r="C97" s="165"/>
      <c r="D97" s="166"/>
    </row>
    <row r="98" s="152" customFormat="1" ht="16" customHeight="1" spans="1:4">
      <c r="A98" s="169" t="s">
        <v>197</v>
      </c>
      <c r="B98" s="168">
        <v>10</v>
      </c>
      <c r="C98" s="165">
        <v>15</v>
      </c>
      <c r="D98" s="166">
        <f t="shared" ref="D98:D103" si="12">B98/C98*100</f>
        <v>66.7</v>
      </c>
    </row>
    <row r="99" s="152" customFormat="1" ht="16" customHeight="1" spans="1:4">
      <c r="A99" s="169" t="s">
        <v>198</v>
      </c>
      <c r="B99" s="168">
        <v>98</v>
      </c>
      <c r="C99" s="165">
        <v>102</v>
      </c>
      <c r="D99" s="166">
        <f t="shared" si="12"/>
        <v>96.1</v>
      </c>
    </row>
    <row r="100" s="152" customFormat="1" ht="16" customHeight="1" spans="1:4">
      <c r="A100" s="170" t="s">
        <v>199</v>
      </c>
      <c r="B100" s="168"/>
      <c r="C100" s="165"/>
      <c r="D100" s="166"/>
    </row>
    <row r="101" s="152" customFormat="1" ht="16" customHeight="1" spans="1:4">
      <c r="A101" s="171" t="s">
        <v>200</v>
      </c>
      <c r="B101" s="168"/>
      <c r="C101" s="165"/>
      <c r="D101" s="166"/>
    </row>
    <row r="102" s="152" customFormat="1" ht="16" customHeight="1" spans="1:4">
      <c r="A102" s="184" t="s">
        <v>201</v>
      </c>
      <c r="B102" s="168"/>
      <c r="C102" s="165">
        <v>172</v>
      </c>
      <c r="D102" s="166">
        <f t="shared" si="12"/>
        <v>0</v>
      </c>
    </row>
    <row r="103" s="152" customFormat="1" ht="16" customHeight="1" spans="1:4">
      <c r="A103" s="185" t="s">
        <v>202</v>
      </c>
      <c r="B103" s="168"/>
      <c r="C103" s="165">
        <v>172</v>
      </c>
      <c r="D103" s="166">
        <f t="shared" si="12"/>
        <v>0</v>
      </c>
    </row>
    <row r="104" s="152" customFormat="1" ht="16" customHeight="1" spans="1:4">
      <c r="A104" s="68" t="s">
        <v>203</v>
      </c>
      <c r="B104" s="168">
        <v>41</v>
      </c>
      <c r="C104" s="165"/>
      <c r="D104" s="166"/>
    </row>
    <row r="105" s="152" customFormat="1" ht="16" customHeight="1" spans="1:4">
      <c r="A105" s="186" t="s">
        <v>204</v>
      </c>
      <c r="B105" s="168">
        <v>41</v>
      </c>
      <c r="C105" s="165"/>
      <c r="D105" s="166"/>
    </row>
    <row r="106" s="152" customFormat="1" ht="16" customHeight="1" spans="1:4">
      <c r="A106" s="172" t="s">
        <v>205</v>
      </c>
      <c r="B106" s="168"/>
      <c r="C106" s="165"/>
      <c r="D106" s="166"/>
    </row>
    <row r="107" s="152" customFormat="1" ht="16" customHeight="1" spans="1:4">
      <c r="A107" s="169" t="s">
        <v>206</v>
      </c>
      <c r="B107" s="168"/>
      <c r="C107" s="165"/>
      <c r="D107" s="166"/>
    </row>
    <row r="108" s="152" customFormat="1" ht="16" customHeight="1" spans="1:4">
      <c r="A108" s="180" t="s">
        <v>85</v>
      </c>
      <c r="B108" s="168">
        <v>61909</v>
      </c>
      <c r="C108" s="165">
        <v>57836</v>
      </c>
      <c r="D108" s="166">
        <f t="shared" ref="D108:D114" si="13">B108/C108*100</f>
        <v>107</v>
      </c>
    </row>
    <row r="109" s="152" customFormat="1" ht="16" customHeight="1" spans="1:4">
      <c r="A109" s="187" t="s">
        <v>207</v>
      </c>
      <c r="B109" s="168">
        <v>1550</v>
      </c>
      <c r="C109" s="165"/>
      <c r="D109" s="166"/>
    </row>
    <row r="110" s="152" customFormat="1" ht="16" customHeight="1" spans="1:4">
      <c r="A110" s="169" t="s">
        <v>204</v>
      </c>
      <c r="B110" s="168"/>
      <c r="C110" s="165"/>
      <c r="D110" s="166"/>
    </row>
    <row r="111" s="152" customFormat="1" ht="16" customHeight="1" spans="1:4">
      <c r="A111" s="169" t="s">
        <v>208</v>
      </c>
      <c r="B111" s="168">
        <v>1550</v>
      </c>
      <c r="C111" s="165"/>
      <c r="D111" s="166"/>
    </row>
    <row r="112" s="152" customFormat="1" ht="16" customHeight="1" spans="1:4">
      <c r="A112" s="172" t="s">
        <v>209</v>
      </c>
      <c r="B112" s="168">
        <v>53397</v>
      </c>
      <c r="C112" s="165">
        <v>53249</v>
      </c>
      <c r="D112" s="166">
        <f t="shared" si="13"/>
        <v>100.3</v>
      </c>
    </row>
    <row r="113" s="152" customFormat="1" ht="16" customHeight="1" spans="1:4">
      <c r="A113" s="169" t="s">
        <v>210</v>
      </c>
      <c r="B113" s="168">
        <v>6794</v>
      </c>
      <c r="C113" s="165">
        <v>347</v>
      </c>
      <c r="D113" s="166">
        <f t="shared" si="13"/>
        <v>1957.9</v>
      </c>
    </row>
    <row r="114" s="152" customFormat="1" ht="16" customHeight="1" spans="1:4">
      <c r="A114" s="169" t="s">
        <v>211</v>
      </c>
      <c r="B114" s="168">
        <v>20714</v>
      </c>
      <c r="C114" s="165">
        <v>542</v>
      </c>
      <c r="D114" s="166">
        <f t="shared" si="13"/>
        <v>3821.8</v>
      </c>
    </row>
    <row r="115" s="152" customFormat="1" ht="16" customHeight="1" spans="1:4">
      <c r="A115" s="169" t="s">
        <v>212</v>
      </c>
      <c r="B115" s="168">
        <v>15216</v>
      </c>
      <c r="C115" s="165"/>
      <c r="D115" s="166"/>
    </row>
    <row r="116" s="152" customFormat="1" ht="16" customHeight="1" spans="1:4">
      <c r="A116" s="169" t="s">
        <v>213</v>
      </c>
      <c r="B116" s="168">
        <v>7081</v>
      </c>
      <c r="C116" s="165"/>
      <c r="D116" s="166"/>
    </row>
    <row r="117" s="152" customFormat="1" ht="16" customHeight="1" spans="1:4">
      <c r="A117" s="169" t="s">
        <v>214</v>
      </c>
      <c r="B117" s="168">
        <v>3592</v>
      </c>
      <c r="C117" s="165">
        <v>52360</v>
      </c>
      <c r="D117" s="166">
        <f t="shared" ref="D117:D123" si="14">B117/C117*100</f>
        <v>6.9</v>
      </c>
    </row>
    <row r="118" s="152" customFormat="1" ht="16" customHeight="1" spans="1:4">
      <c r="A118" s="172" t="s">
        <v>215</v>
      </c>
      <c r="B118" s="168">
        <v>3464</v>
      </c>
      <c r="C118" s="165">
        <v>1965</v>
      </c>
      <c r="D118" s="166">
        <f t="shared" si="14"/>
        <v>176.3</v>
      </c>
    </row>
    <row r="119" s="152" customFormat="1" ht="16" customHeight="1" spans="1:4">
      <c r="A119" s="169" t="s">
        <v>216</v>
      </c>
      <c r="B119" s="168">
        <v>2247</v>
      </c>
      <c r="C119" s="165"/>
      <c r="D119" s="166"/>
    </row>
    <row r="120" s="152" customFormat="1" ht="16" customHeight="1" spans="1:4">
      <c r="A120" s="169" t="s">
        <v>217</v>
      </c>
      <c r="B120" s="168">
        <v>1217</v>
      </c>
      <c r="C120" s="165">
        <v>1965</v>
      </c>
      <c r="D120" s="166">
        <f t="shared" si="14"/>
        <v>61.9</v>
      </c>
    </row>
    <row r="121" s="152" customFormat="1" ht="16" customHeight="1" spans="1:4">
      <c r="A121" s="188" t="s">
        <v>218</v>
      </c>
      <c r="B121" s="168">
        <v>593</v>
      </c>
      <c r="C121" s="165">
        <v>84</v>
      </c>
      <c r="D121" s="166">
        <f t="shared" si="14"/>
        <v>706</v>
      </c>
    </row>
    <row r="122" s="152" customFormat="1" ht="16" customHeight="1" spans="1:4">
      <c r="A122" s="189" t="s">
        <v>219</v>
      </c>
      <c r="B122" s="168">
        <v>593</v>
      </c>
      <c r="C122" s="165">
        <v>84</v>
      </c>
      <c r="D122" s="166">
        <f t="shared" si="14"/>
        <v>706</v>
      </c>
    </row>
    <row r="123" s="152" customFormat="1" ht="16" customHeight="1" spans="1:4">
      <c r="A123" s="172" t="s">
        <v>220</v>
      </c>
      <c r="B123" s="168">
        <v>905</v>
      </c>
      <c r="C123" s="165">
        <v>297</v>
      </c>
      <c r="D123" s="166">
        <f t="shared" si="14"/>
        <v>304.7</v>
      </c>
    </row>
    <row r="124" s="152" customFormat="1" ht="16" customHeight="1" spans="1:4">
      <c r="A124" s="169" t="s">
        <v>221</v>
      </c>
      <c r="B124" s="168">
        <v>591</v>
      </c>
      <c r="C124" s="165"/>
      <c r="D124" s="166"/>
    </row>
    <row r="125" s="152" customFormat="1" ht="16" customHeight="1" spans="1:4">
      <c r="A125" s="189" t="s">
        <v>222</v>
      </c>
      <c r="B125" s="168">
        <v>314</v>
      </c>
      <c r="C125" s="165">
        <v>297</v>
      </c>
      <c r="D125" s="166">
        <f t="shared" ref="D125:D127" si="15">B125/C125*100</f>
        <v>105.7</v>
      </c>
    </row>
    <row r="126" s="152" customFormat="1" ht="16" customHeight="1" spans="1:4">
      <c r="A126" s="172" t="s">
        <v>223</v>
      </c>
      <c r="B126" s="168">
        <v>2000</v>
      </c>
      <c r="C126" s="165">
        <v>2000</v>
      </c>
      <c r="D126" s="166">
        <f t="shared" si="15"/>
        <v>100</v>
      </c>
    </row>
    <row r="127" s="152" customFormat="1" ht="16" customHeight="1" spans="1:4">
      <c r="A127" s="169" t="s">
        <v>224</v>
      </c>
      <c r="B127" s="168">
        <v>1300</v>
      </c>
      <c r="C127" s="165">
        <v>2000</v>
      </c>
      <c r="D127" s="166">
        <f t="shared" si="15"/>
        <v>65</v>
      </c>
    </row>
    <row r="128" s="152" customFormat="1" ht="16" customHeight="1" spans="1:4">
      <c r="A128" s="169" t="s">
        <v>225</v>
      </c>
      <c r="B128" s="168">
        <v>700</v>
      </c>
      <c r="C128" s="165"/>
      <c r="D128" s="166"/>
    </row>
    <row r="129" s="152" customFormat="1" ht="16" customHeight="1" spans="1:4">
      <c r="A129" s="172" t="s">
        <v>226</v>
      </c>
      <c r="B129" s="168"/>
      <c r="C129" s="165">
        <v>241</v>
      </c>
      <c r="D129" s="166">
        <f t="shared" ref="D129:D134" si="16">B129/C129*100</f>
        <v>0</v>
      </c>
    </row>
    <row r="130" s="152" customFormat="1" ht="16" customHeight="1" spans="1:4">
      <c r="A130" s="169" t="s">
        <v>227</v>
      </c>
      <c r="B130" s="168"/>
      <c r="C130" s="165">
        <v>241</v>
      </c>
      <c r="D130" s="166">
        <f t="shared" si="16"/>
        <v>0</v>
      </c>
    </row>
    <row r="131" s="152" customFormat="1" ht="16" customHeight="1" spans="1:4">
      <c r="A131" s="179" t="s">
        <v>86</v>
      </c>
      <c r="B131" s="182">
        <v>4139</v>
      </c>
      <c r="C131" s="182">
        <v>3895</v>
      </c>
      <c r="D131" s="166">
        <f t="shared" si="16"/>
        <v>106.3</v>
      </c>
    </row>
    <row r="132" s="152" customFormat="1" ht="16" customHeight="1" spans="1:4">
      <c r="A132" s="172" t="s">
        <v>228</v>
      </c>
      <c r="B132" s="168">
        <v>251</v>
      </c>
      <c r="C132" s="165">
        <v>214</v>
      </c>
      <c r="D132" s="166">
        <f t="shared" si="16"/>
        <v>117.3</v>
      </c>
    </row>
    <row r="133" s="152" customFormat="1" ht="16" customHeight="1" spans="1:4">
      <c r="A133" s="169" t="s">
        <v>148</v>
      </c>
      <c r="B133" s="168">
        <v>251</v>
      </c>
      <c r="C133" s="165">
        <v>214</v>
      </c>
      <c r="D133" s="166">
        <f t="shared" si="16"/>
        <v>117.3</v>
      </c>
    </row>
    <row r="134" s="152" customFormat="1" ht="16" customHeight="1" spans="1:4">
      <c r="A134" s="172" t="s">
        <v>229</v>
      </c>
      <c r="B134" s="168">
        <v>3650</v>
      </c>
      <c r="C134" s="165">
        <v>3435</v>
      </c>
      <c r="D134" s="166">
        <f t="shared" si="16"/>
        <v>106.3</v>
      </c>
    </row>
    <row r="135" s="152" customFormat="1" ht="16" customHeight="1" spans="1:4">
      <c r="A135" s="169" t="s">
        <v>230</v>
      </c>
      <c r="B135" s="168"/>
      <c r="C135" s="165"/>
      <c r="D135" s="166"/>
    </row>
    <row r="136" s="152" customFormat="1" ht="16" customHeight="1" spans="1:4">
      <c r="A136" s="169" t="s">
        <v>231</v>
      </c>
      <c r="B136" s="168">
        <v>3650</v>
      </c>
      <c r="C136" s="190">
        <v>3435</v>
      </c>
      <c r="D136" s="166">
        <f t="shared" ref="D136:D150" si="17">B136/C136*100</f>
        <v>106.3</v>
      </c>
    </row>
    <row r="137" s="152" customFormat="1" ht="16" customHeight="1" spans="1:4">
      <c r="A137" s="170" t="s">
        <v>232</v>
      </c>
      <c r="B137" s="168"/>
      <c r="C137" s="182"/>
      <c r="D137" s="166"/>
    </row>
    <row r="138" s="152" customFormat="1" ht="16" customHeight="1" spans="1:4">
      <c r="A138" s="191" t="s">
        <v>233</v>
      </c>
      <c r="B138" s="168"/>
      <c r="C138" s="165"/>
      <c r="D138" s="166"/>
    </row>
    <row r="139" s="152" customFormat="1" ht="16" customHeight="1" spans="1:4">
      <c r="A139" s="171" t="s">
        <v>234</v>
      </c>
      <c r="B139" s="168"/>
      <c r="C139" s="165"/>
      <c r="D139" s="166"/>
    </row>
    <row r="140" s="152" customFormat="1" ht="16" customHeight="1" spans="1:4">
      <c r="A140" s="172" t="s">
        <v>235</v>
      </c>
      <c r="B140" s="168">
        <v>148</v>
      </c>
      <c r="C140" s="165">
        <v>156</v>
      </c>
      <c r="D140" s="166">
        <f t="shared" si="17"/>
        <v>94.9</v>
      </c>
    </row>
    <row r="141" s="152" customFormat="1" ht="16" customHeight="1" spans="1:4">
      <c r="A141" s="169" t="s">
        <v>236</v>
      </c>
      <c r="B141" s="168">
        <v>116</v>
      </c>
      <c r="C141" s="165">
        <v>124</v>
      </c>
      <c r="D141" s="166">
        <f t="shared" si="17"/>
        <v>93.5</v>
      </c>
    </row>
    <row r="142" s="152" customFormat="1" ht="16" customHeight="1" spans="1:4">
      <c r="A142" s="169" t="s">
        <v>237</v>
      </c>
      <c r="B142" s="168">
        <v>32</v>
      </c>
      <c r="C142" s="165">
        <v>32</v>
      </c>
      <c r="D142" s="166">
        <f t="shared" si="17"/>
        <v>100</v>
      </c>
    </row>
    <row r="143" s="152" customFormat="1" ht="16" customHeight="1" spans="1:4">
      <c r="A143" s="191" t="s">
        <v>238</v>
      </c>
      <c r="B143" s="168">
        <v>90</v>
      </c>
      <c r="C143" s="165">
        <v>90</v>
      </c>
      <c r="D143" s="166">
        <f t="shared" si="17"/>
        <v>100</v>
      </c>
    </row>
    <row r="144" s="152" customFormat="1" ht="16" customHeight="1" spans="1:4">
      <c r="A144" s="171" t="s">
        <v>239</v>
      </c>
      <c r="B144" s="168">
        <v>90</v>
      </c>
      <c r="C144" s="165">
        <v>90</v>
      </c>
      <c r="D144" s="166">
        <f t="shared" si="17"/>
        <v>100</v>
      </c>
    </row>
    <row r="145" s="152" customFormat="1" ht="16" customHeight="1" spans="1:4">
      <c r="A145" s="179" t="s">
        <v>87</v>
      </c>
      <c r="B145" s="182">
        <v>2996</v>
      </c>
      <c r="C145" s="182">
        <v>2793</v>
      </c>
      <c r="D145" s="166">
        <f t="shared" si="17"/>
        <v>107.3</v>
      </c>
    </row>
    <row r="146" s="152" customFormat="1" ht="16" customHeight="1" spans="1:4">
      <c r="A146" s="172" t="s">
        <v>240</v>
      </c>
      <c r="B146" s="168">
        <v>1707</v>
      </c>
      <c r="C146" s="165">
        <v>1868</v>
      </c>
      <c r="D146" s="166">
        <f t="shared" si="17"/>
        <v>91.4</v>
      </c>
    </row>
    <row r="147" s="152" customFormat="1" ht="16" customHeight="1" spans="1:4">
      <c r="A147" s="169" t="s">
        <v>183</v>
      </c>
      <c r="B147" s="168">
        <v>1479</v>
      </c>
      <c r="C147" s="165">
        <v>1647</v>
      </c>
      <c r="D147" s="166">
        <f t="shared" si="17"/>
        <v>89.8</v>
      </c>
    </row>
    <row r="148" s="152" customFormat="1" ht="16" customHeight="1" spans="1:4">
      <c r="A148" s="169" t="s">
        <v>241</v>
      </c>
      <c r="B148" s="168">
        <v>122</v>
      </c>
      <c r="C148" s="165">
        <v>83</v>
      </c>
      <c r="D148" s="166">
        <f t="shared" si="17"/>
        <v>147</v>
      </c>
    </row>
    <row r="149" s="152" customFormat="1" ht="16" customHeight="1" spans="1:4">
      <c r="A149" s="169" t="s">
        <v>242</v>
      </c>
      <c r="B149" s="168">
        <v>10</v>
      </c>
      <c r="C149" s="165">
        <v>10</v>
      </c>
      <c r="D149" s="166">
        <f t="shared" si="17"/>
        <v>100</v>
      </c>
    </row>
    <row r="150" s="152" customFormat="1" ht="16" customHeight="1" spans="1:4">
      <c r="A150" s="169" t="s">
        <v>243</v>
      </c>
      <c r="B150" s="168">
        <v>96</v>
      </c>
      <c r="C150" s="165">
        <v>106</v>
      </c>
      <c r="D150" s="166">
        <f t="shared" si="17"/>
        <v>90.6</v>
      </c>
    </row>
    <row r="151" s="152" customFormat="1" ht="16" customHeight="1" spans="1:4">
      <c r="A151" s="169" t="s">
        <v>244</v>
      </c>
      <c r="B151" s="168"/>
      <c r="C151" s="165"/>
      <c r="D151" s="166"/>
    </row>
    <row r="152" s="152" customFormat="1" ht="16" customHeight="1" spans="1:4">
      <c r="A152" s="169" t="s">
        <v>245</v>
      </c>
      <c r="B152" s="168">
        <v>22</v>
      </c>
      <c r="C152" s="165">
        <v>22</v>
      </c>
      <c r="D152" s="166">
        <f t="shared" ref="D152:D157" si="18">B152/C152*100</f>
        <v>100</v>
      </c>
    </row>
    <row r="153" s="152" customFormat="1" ht="16" customHeight="1" spans="1:4">
      <c r="A153" s="192" t="s">
        <v>246</v>
      </c>
      <c r="B153" s="168">
        <v>150</v>
      </c>
      <c r="C153" s="165">
        <v>73</v>
      </c>
      <c r="D153" s="166">
        <f t="shared" si="18"/>
        <v>205.5</v>
      </c>
    </row>
    <row r="154" s="152" customFormat="1" ht="16" customHeight="1" spans="1:4">
      <c r="A154" s="169" t="s">
        <v>247</v>
      </c>
      <c r="B154" s="168"/>
      <c r="C154" s="165"/>
      <c r="D154" s="166"/>
    </row>
    <row r="155" s="152" customFormat="1" ht="16" customHeight="1" spans="1:4">
      <c r="A155" s="169" t="s">
        <v>248</v>
      </c>
      <c r="B155" s="168">
        <v>150</v>
      </c>
      <c r="C155" s="165">
        <v>73</v>
      </c>
      <c r="D155" s="166">
        <f t="shared" si="18"/>
        <v>205.5</v>
      </c>
    </row>
    <row r="156" s="152" customFormat="1" ht="16" customHeight="1" spans="1:4">
      <c r="A156" s="172" t="s">
        <v>249</v>
      </c>
      <c r="B156" s="168">
        <v>160</v>
      </c>
      <c r="C156" s="165">
        <v>159</v>
      </c>
      <c r="D156" s="166">
        <f t="shared" si="18"/>
        <v>100.6</v>
      </c>
    </row>
    <row r="157" s="152" customFormat="1" ht="16" customHeight="1" spans="1:4">
      <c r="A157" s="169" t="s">
        <v>250</v>
      </c>
      <c r="B157" s="183">
        <v>160</v>
      </c>
      <c r="C157" s="165">
        <v>159</v>
      </c>
      <c r="D157" s="166">
        <f t="shared" si="18"/>
        <v>100.6</v>
      </c>
    </row>
    <row r="158" s="152" customFormat="1" ht="16" customHeight="1" spans="1:4">
      <c r="A158" s="169" t="s">
        <v>251</v>
      </c>
      <c r="B158" s="168"/>
      <c r="C158" s="165"/>
      <c r="D158" s="166"/>
    </row>
    <row r="159" s="152" customFormat="1" ht="16" customHeight="1" spans="1:4">
      <c r="A159" s="177" t="s">
        <v>252</v>
      </c>
      <c r="B159" s="168">
        <v>55</v>
      </c>
      <c r="C159" s="182">
        <v>55</v>
      </c>
      <c r="D159" s="166">
        <f t="shared" ref="D159:D165" si="19">B159/C159*100</f>
        <v>100</v>
      </c>
    </row>
    <row r="160" s="152" customFormat="1" ht="16" customHeight="1" spans="1:4">
      <c r="A160" s="178" t="s">
        <v>183</v>
      </c>
      <c r="B160" s="168"/>
      <c r="C160" s="182"/>
      <c r="D160" s="166"/>
    </row>
    <row r="161" s="152" customFormat="1" ht="16" customHeight="1" spans="1:4">
      <c r="A161" s="178" t="s">
        <v>253</v>
      </c>
      <c r="B161" s="168">
        <v>55</v>
      </c>
      <c r="C161" s="165">
        <v>55</v>
      </c>
      <c r="D161" s="166">
        <f t="shared" si="19"/>
        <v>100</v>
      </c>
    </row>
    <row r="162" s="152" customFormat="1" ht="16" customHeight="1" spans="1:4">
      <c r="A162" s="178" t="s">
        <v>254</v>
      </c>
      <c r="B162" s="168"/>
      <c r="C162" s="165"/>
      <c r="D162" s="166"/>
    </row>
    <row r="163" s="152" customFormat="1" ht="16" customHeight="1" spans="1:4">
      <c r="A163" s="177" t="s">
        <v>255</v>
      </c>
      <c r="B163" s="168">
        <v>624</v>
      </c>
      <c r="C163" s="165">
        <v>638</v>
      </c>
      <c r="D163" s="166">
        <f t="shared" si="19"/>
        <v>97.8</v>
      </c>
    </row>
    <row r="164" s="152" customFormat="1" ht="16" customHeight="1" spans="1:4">
      <c r="A164" s="178" t="s">
        <v>183</v>
      </c>
      <c r="B164" s="168">
        <v>624</v>
      </c>
      <c r="C164" s="165">
        <v>558</v>
      </c>
      <c r="D164" s="166">
        <f t="shared" si="19"/>
        <v>111.8</v>
      </c>
    </row>
    <row r="165" s="152" customFormat="1" ht="16" customHeight="1" spans="1:4">
      <c r="A165" s="178" t="s">
        <v>256</v>
      </c>
      <c r="B165" s="168"/>
      <c r="C165" s="165">
        <v>80</v>
      </c>
      <c r="D165" s="166">
        <f t="shared" si="19"/>
        <v>0</v>
      </c>
    </row>
    <row r="166" s="152" customFormat="1" ht="16" customHeight="1" spans="1:4">
      <c r="A166" s="172" t="s">
        <v>257</v>
      </c>
      <c r="B166" s="168">
        <v>300</v>
      </c>
      <c r="C166" s="165"/>
      <c r="D166" s="166"/>
    </row>
    <row r="167" s="152" customFormat="1" ht="16" customHeight="1" spans="1:4">
      <c r="A167" s="169" t="s">
        <v>258</v>
      </c>
      <c r="B167" s="168">
        <v>300</v>
      </c>
      <c r="C167" s="165"/>
      <c r="D167" s="166"/>
    </row>
    <row r="168" s="152" customFormat="1" ht="16" customHeight="1" spans="1:4">
      <c r="A168" s="169" t="s">
        <v>259</v>
      </c>
      <c r="B168" s="168"/>
      <c r="C168" s="165"/>
      <c r="D168" s="166"/>
    </row>
    <row r="169" s="152" customFormat="1" ht="16" customHeight="1" spans="1:4">
      <c r="A169" s="180" t="s">
        <v>88</v>
      </c>
      <c r="B169" s="182">
        <v>22349</v>
      </c>
      <c r="C169" s="182">
        <v>19231</v>
      </c>
      <c r="D169" s="166">
        <f t="shared" ref="D169:D175" si="20">B169/C169*100</f>
        <v>116.2</v>
      </c>
    </row>
    <row r="170" s="152" customFormat="1" ht="16" customHeight="1" spans="1:4">
      <c r="A170" s="172" t="s">
        <v>260</v>
      </c>
      <c r="B170" s="168">
        <v>1104</v>
      </c>
      <c r="C170" s="165">
        <v>1032</v>
      </c>
      <c r="D170" s="166">
        <f t="shared" si="20"/>
        <v>107</v>
      </c>
    </row>
    <row r="171" s="152" customFormat="1" ht="16" customHeight="1" spans="1:4">
      <c r="A171" s="169" t="s">
        <v>125</v>
      </c>
      <c r="B171" s="168">
        <v>417</v>
      </c>
      <c r="C171" s="165">
        <v>497</v>
      </c>
      <c r="D171" s="166">
        <f t="shared" si="20"/>
        <v>83.9</v>
      </c>
    </row>
    <row r="172" s="152" customFormat="1" ht="16" customHeight="1" spans="1:4">
      <c r="A172" s="169" t="s">
        <v>261</v>
      </c>
      <c r="B172" s="168"/>
      <c r="C172" s="165">
        <v>8</v>
      </c>
      <c r="D172" s="166">
        <f t="shared" si="20"/>
        <v>0</v>
      </c>
    </row>
    <row r="173" s="152" customFormat="1" ht="16" customHeight="1" spans="1:4">
      <c r="A173" s="169" t="s">
        <v>262</v>
      </c>
      <c r="B173" s="168">
        <v>174</v>
      </c>
      <c r="C173" s="165">
        <v>147</v>
      </c>
      <c r="D173" s="166">
        <f t="shared" si="20"/>
        <v>118.4</v>
      </c>
    </row>
    <row r="174" s="152" customFormat="1" ht="16" customHeight="1" spans="1:4">
      <c r="A174" s="169" t="s">
        <v>263</v>
      </c>
      <c r="B174" s="168">
        <v>90</v>
      </c>
      <c r="C174" s="165">
        <v>77</v>
      </c>
      <c r="D174" s="166">
        <f t="shared" si="20"/>
        <v>116.9</v>
      </c>
    </row>
    <row r="175" s="152" customFormat="1" ht="16" customHeight="1" spans="1:4">
      <c r="A175" s="169" t="s">
        <v>264</v>
      </c>
      <c r="B175" s="168">
        <v>13</v>
      </c>
      <c r="C175" s="165">
        <v>13</v>
      </c>
      <c r="D175" s="166">
        <f t="shared" si="20"/>
        <v>100</v>
      </c>
    </row>
    <row r="176" s="152" customFormat="1" ht="16" customHeight="1" spans="1:4">
      <c r="A176" s="169" t="s">
        <v>265</v>
      </c>
      <c r="B176" s="168">
        <v>410</v>
      </c>
      <c r="C176" s="165">
        <v>290</v>
      </c>
      <c r="D176" s="166"/>
    </row>
    <row r="177" s="152" customFormat="1" ht="16" customHeight="1" spans="1:4">
      <c r="A177" s="172" t="s">
        <v>266</v>
      </c>
      <c r="B177" s="168">
        <v>826</v>
      </c>
      <c r="C177" s="165">
        <v>824</v>
      </c>
      <c r="D177" s="166">
        <f t="shared" ref="D177:D190" si="21">B177/C177*100</f>
        <v>100.2</v>
      </c>
    </row>
    <row r="178" s="152" customFormat="1" ht="16" customHeight="1" spans="1:4">
      <c r="A178" s="169" t="s">
        <v>125</v>
      </c>
      <c r="B178" s="168">
        <v>419</v>
      </c>
      <c r="C178" s="165">
        <v>417</v>
      </c>
      <c r="D178" s="166">
        <f t="shared" si="21"/>
        <v>100.5</v>
      </c>
    </row>
    <row r="179" s="152" customFormat="1" ht="16" customHeight="1" spans="1:4">
      <c r="A179" s="169" t="s">
        <v>267</v>
      </c>
      <c r="B179" s="168"/>
      <c r="C179" s="165"/>
      <c r="D179" s="166"/>
    </row>
    <row r="180" s="152" customFormat="1" ht="16" customHeight="1" spans="1:4">
      <c r="A180" s="169" t="s">
        <v>268</v>
      </c>
      <c r="B180" s="168">
        <v>372</v>
      </c>
      <c r="C180" s="165">
        <v>372</v>
      </c>
      <c r="D180" s="166">
        <f t="shared" si="21"/>
        <v>100</v>
      </c>
    </row>
    <row r="181" s="152" customFormat="1" ht="16" customHeight="1" spans="1:4">
      <c r="A181" s="169" t="s">
        <v>269</v>
      </c>
      <c r="B181" s="168">
        <v>35</v>
      </c>
      <c r="C181" s="190">
        <v>35</v>
      </c>
      <c r="D181" s="166">
        <f t="shared" si="21"/>
        <v>100</v>
      </c>
    </row>
    <row r="182" s="152" customFormat="1" ht="16" customHeight="1" spans="1:4">
      <c r="A182" s="172" t="s">
        <v>270</v>
      </c>
      <c r="B182" s="168">
        <v>5517</v>
      </c>
      <c r="C182" s="165">
        <v>3616</v>
      </c>
      <c r="D182" s="166">
        <f t="shared" si="21"/>
        <v>152.6</v>
      </c>
    </row>
    <row r="183" s="152" customFormat="1" ht="16" customHeight="1" spans="1:4">
      <c r="A183" s="169" t="s">
        <v>271</v>
      </c>
      <c r="B183" s="168">
        <v>17</v>
      </c>
      <c r="C183" s="165">
        <v>16</v>
      </c>
      <c r="D183" s="166">
        <f t="shared" si="21"/>
        <v>106.3</v>
      </c>
    </row>
    <row r="184" s="152" customFormat="1" ht="16" customHeight="1" spans="1:4">
      <c r="A184" s="169" t="s">
        <v>272</v>
      </c>
      <c r="B184" s="168">
        <v>5500</v>
      </c>
      <c r="C184" s="165">
        <v>3600</v>
      </c>
      <c r="D184" s="166">
        <f t="shared" si="21"/>
        <v>152.8</v>
      </c>
    </row>
    <row r="185" s="152" customFormat="1" ht="16" customHeight="1" spans="1:4">
      <c r="A185" s="193" t="s">
        <v>273</v>
      </c>
      <c r="B185" s="168">
        <v>200</v>
      </c>
      <c r="C185" s="165">
        <v>485</v>
      </c>
      <c r="D185" s="166">
        <f t="shared" si="21"/>
        <v>41.2</v>
      </c>
    </row>
    <row r="186" s="152" customFormat="1" ht="16" customHeight="1" spans="1:4">
      <c r="A186" s="194" t="s">
        <v>274</v>
      </c>
      <c r="B186" s="168"/>
      <c r="C186" s="165">
        <v>484</v>
      </c>
      <c r="D186" s="166">
        <f t="shared" si="21"/>
        <v>0</v>
      </c>
    </row>
    <row r="187" s="152" customFormat="1" ht="16" customHeight="1" spans="1:4">
      <c r="A187" s="194" t="s">
        <v>275</v>
      </c>
      <c r="B187" s="168">
        <v>200</v>
      </c>
      <c r="C187" s="165">
        <v>1</v>
      </c>
      <c r="D187" s="166">
        <f t="shared" si="21"/>
        <v>20000</v>
      </c>
    </row>
    <row r="188" s="152" customFormat="1" ht="16" customHeight="1" spans="1:4">
      <c r="A188" s="172" t="s">
        <v>276</v>
      </c>
      <c r="B188" s="168">
        <v>1425</v>
      </c>
      <c r="C188" s="165">
        <v>1288</v>
      </c>
      <c r="D188" s="166">
        <f t="shared" si="21"/>
        <v>110.6</v>
      </c>
    </row>
    <row r="189" s="152" customFormat="1" ht="16" customHeight="1" spans="1:4">
      <c r="A189" s="169" t="s">
        <v>277</v>
      </c>
      <c r="B189" s="168">
        <v>18</v>
      </c>
      <c r="C189" s="165">
        <v>32</v>
      </c>
      <c r="D189" s="166">
        <f t="shared" si="21"/>
        <v>56.3</v>
      </c>
    </row>
    <row r="190" s="152" customFormat="1" ht="16" customHeight="1" spans="1:4">
      <c r="A190" s="169" t="s">
        <v>278</v>
      </c>
      <c r="B190" s="168">
        <v>45</v>
      </c>
      <c r="C190" s="165">
        <v>55</v>
      </c>
      <c r="D190" s="166">
        <f t="shared" si="21"/>
        <v>81.8</v>
      </c>
    </row>
    <row r="191" s="152" customFormat="1" ht="16" customHeight="1" spans="1:4">
      <c r="A191" s="169" t="s">
        <v>279</v>
      </c>
      <c r="B191" s="168">
        <v>107</v>
      </c>
      <c r="C191" s="165">
        <v>110</v>
      </c>
      <c r="D191" s="166"/>
    </row>
    <row r="192" s="152" customFormat="1" ht="16" customHeight="1" spans="1:4">
      <c r="A192" s="169" t="s">
        <v>280</v>
      </c>
      <c r="B192" s="168">
        <v>523</v>
      </c>
      <c r="C192" s="165">
        <v>400</v>
      </c>
      <c r="D192" s="166">
        <f t="shared" ref="D192:D196" si="22">B192/C192*100</f>
        <v>130.8</v>
      </c>
    </row>
    <row r="193" s="152" customFormat="1" ht="16" customHeight="1" spans="1:4">
      <c r="A193" s="169" t="s">
        <v>281</v>
      </c>
      <c r="B193" s="168">
        <v>14</v>
      </c>
      <c r="C193" s="165">
        <v>14</v>
      </c>
      <c r="D193" s="166">
        <f t="shared" si="22"/>
        <v>100</v>
      </c>
    </row>
    <row r="194" s="152" customFormat="1" ht="16" customHeight="1" spans="1:4">
      <c r="A194" s="169" t="s">
        <v>282</v>
      </c>
      <c r="B194" s="168">
        <v>718</v>
      </c>
      <c r="C194" s="165">
        <v>677</v>
      </c>
      <c r="D194" s="166">
        <f t="shared" si="22"/>
        <v>106.1</v>
      </c>
    </row>
    <row r="195" s="152" customFormat="1" ht="16" customHeight="1" spans="1:4">
      <c r="A195" s="172" t="s">
        <v>283</v>
      </c>
      <c r="B195" s="168">
        <v>379</v>
      </c>
      <c r="C195" s="182">
        <v>352</v>
      </c>
      <c r="D195" s="166">
        <f t="shared" si="22"/>
        <v>107.7</v>
      </c>
    </row>
    <row r="196" s="152" customFormat="1" ht="16" customHeight="1" spans="1:4">
      <c r="A196" s="169" t="s">
        <v>284</v>
      </c>
      <c r="B196" s="168">
        <v>345</v>
      </c>
      <c r="C196" s="182">
        <v>350</v>
      </c>
      <c r="D196" s="166">
        <f t="shared" si="22"/>
        <v>98.6</v>
      </c>
    </row>
    <row r="197" s="152" customFormat="1" ht="16" customHeight="1" spans="1:4">
      <c r="A197" s="195" t="s">
        <v>285</v>
      </c>
      <c r="B197" s="168">
        <v>32</v>
      </c>
      <c r="C197" s="165"/>
      <c r="D197" s="166"/>
    </row>
    <row r="198" s="152" customFormat="1" ht="16" customHeight="1" spans="1:4">
      <c r="A198" s="169" t="s">
        <v>286</v>
      </c>
      <c r="B198" s="168"/>
      <c r="C198" s="165"/>
      <c r="D198" s="166"/>
    </row>
    <row r="199" s="152" customFormat="1" ht="16" customHeight="1" spans="1:4">
      <c r="A199" s="169" t="s">
        <v>287</v>
      </c>
      <c r="B199" s="168">
        <v>2</v>
      </c>
      <c r="C199" s="165">
        <v>2</v>
      </c>
      <c r="D199" s="166"/>
    </row>
    <row r="200" s="152" customFormat="1" ht="16" customHeight="1" spans="1:4">
      <c r="A200" s="172" t="s">
        <v>288</v>
      </c>
      <c r="B200" s="168">
        <v>750</v>
      </c>
      <c r="C200" s="165">
        <v>605</v>
      </c>
      <c r="D200" s="166">
        <f t="shared" ref="D200:D205" si="23">B200/C200*100</f>
        <v>124</v>
      </c>
    </row>
    <row r="201" s="152" customFormat="1" ht="16" customHeight="1" spans="1:4">
      <c r="A201" s="169" t="s">
        <v>289</v>
      </c>
      <c r="B201" s="168">
        <v>97</v>
      </c>
      <c r="C201" s="165">
        <v>37</v>
      </c>
      <c r="D201" s="166">
        <f t="shared" si="23"/>
        <v>262.2</v>
      </c>
    </row>
    <row r="202" s="152" customFormat="1" ht="16" customHeight="1" spans="1:4">
      <c r="A202" s="169" t="s">
        <v>290</v>
      </c>
      <c r="B202" s="168">
        <v>335</v>
      </c>
      <c r="C202" s="165">
        <v>303</v>
      </c>
      <c r="D202" s="166"/>
    </row>
    <row r="203" s="152" customFormat="1" ht="16" customHeight="1" spans="1:4">
      <c r="A203" s="169" t="s">
        <v>291</v>
      </c>
      <c r="B203" s="168">
        <v>318</v>
      </c>
      <c r="C203" s="165">
        <v>265</v>
      </c>
      <c r="D203" s="166">
        <f t="shared" si="23"/>
        <v>120</v>
      </c>
    </row>
    <row r="204" s="152" customFormat="1" ht="16" customHeight="1" spans="1:4">
      <c r="A204" s="172" t="s">
        <v>292</v>
      </c>
      <c r="B204" s="168">
        <v>926</v>
      </c>
      <c r="C204" s="165">
        <v>1162</v>
      </c>
      <c r="D204" s="166">
        <f t="shared" si="23"/>
        <v>79.7</v>
      </c>
    </row>
    <row r="205" s="152" customFormat="1" ht="16" customHeight="1" spans="1:4">
      <c r="A205" s="169" t="s">
        <v>148</v>
      </c>
      <c r="B205" s="168">
        <v>169</v>
      </c>
      <c r="C205" s="165">
        <v>182</v>
      </c>
      <c r="D205" s="166">
        <f t="shared" si="23"/>
        <v>92.9</v>
      </c>
    </row>
    <row r="206" s="152" customFormat="1" ht="16" customHeight="1" spans="1:4">
      <c r="A206" s="169" t="s">
        <v>293</v>
      </c>
      <c r="B206" s="168">
        <v>139</v>
      </c>
      <c r="C206" s="165"/>
      <c r="D206" s="166"/>
    </row>
    <row r="207" s="152" customFormat="1" ht="16" customHeight="1" spans="1:4">
      <c r="A207" s="169" t="s">
        <v>294</v>
      </c>
      <c r="B207" s="168">
        <v>240</v>
      </c>
      <c r="C207" s="165">
        <v>270</v>
      </c>
      <c r="D207" s="166">
        <f t="shared" ref="D207:D210" si="24">B207/C207*100</f>
        <v>88.9</v>
      </c>
    </row>
    <row r="208" s="152" customFormat="1" ht="16" customHeight="1" spans="1:4">
      <c r="A208" s="169" t="s">
        <v>295</v>
      </c>
      <c r="B208" s="168">
        <v>145</v>
      </c>
      <c r="C208" s="165">
        <v>510</v>
      </c>
      <c r="D208" s="166"/>
    </row>
    <row r="209" s="152" customFormat="1" ht="16" customHeight="1" spans="1:4">
      <c r="A209" s="169" t="s">
        <v>296</v>
      </c>
      <c r="B209" s="168">
        <v>233</v>
      </c>
      <c r="C209" s="165">
        <v>200</v>
      </c>
      <c r="D209" s="166">
        <f t="shared" si="24"/>
        <v>116.5</v>
      </c>
    </row>
    <row r="210" s="152" customFormat="1" ht="16" customHeight="1" spans="1:4">
      <c r="A210" s="196" t="s">
        <v>297</v>
      </c>
      <c r="B210" s="168">
        <v>53</v>
      </c>
      <c r="C210" s="165">
        <v>50</v>
      </c>
      <c r="D210" s="166">
        <f t="shared" si="24"/>
        <v>106</v>
      </c>
    </row>
    <row r="211" s="152" customFormat="1" ht="16" customHeight="1" spans="1:4">
      <c r="A211" s="197" t="s">
        <v>298</v>
      </c>
      <c r="B211" s="168">
        <v>53</v>
      </c>
      <c r="C211" s="165">
        <v>50</v>
      </c>
      <c r="D211" s="166"/>
    </row>
    <row r="212" s="152" customFormat="1" ht="16" customHeight="1" spans="1:4">
      <c r="A212" s="172" t="s">
        <v>299</v>
      </c>
      <c r="B212" s="168">
        <v>1960</v>
      </c>
      <c r="C212" s="165">
        <v>1452</v>
      </c>
      <c r="D212" s="166">
        <f t="shared" ref="D212:D224" si="25">B212/C212*100</f>
        <v>135</v>
      </c>
    </row>
    <row r="213" s="152" customFormat="1" ht="16" customHeight="1" spans="1:4">
      <c r="A213" s="169" t="s">
        <v>300</v>
      </c>
      <c r="B213" s="168">
        <v>70</v>
      </c>
      <c r="C213" s="165">
        <v>53</v>
      </c>
      <c r="D213" s="166">
        <f t="shared" si="25"/>
        <v>132.1</v>
      </c>
    </row>
    <row r="214" s="152" customFormat="1" ht="16" customHeight="1" spans="1:4">
      <c r="A214" s="169" t="s">
        <v>301</v>
      </c>
      <c r="B214" s="168">
        <v>1890</v>
      </c>
      <c r="C214" s="165">
        <v>1399</v>
      </c>
      <c r="D214" s="166">
        <f t="shared" si="25"/>
        <v>135.1</v>
      </c>
    </row>
    <row r="215" s="152" customFormat="1" ht="15" customHeight="1" spans="1:4">
      <c r="A215" s="172" t="s">
        <v>302</v>
      </c>
      <c r="B215" s="168">
        <v>375</v>
      </c>
      <c r="C215" s="165">
        <v>318</v>
      </c>
      <c r="D215" s="166">
        <f t="shared" si="25"/>
        <v>117.9</v>
      </c>
    </row>
    <row r="216" s="152" customFormat="1" ht="16" customHeight="1" spans="1:4">
      <c r="A216" s="169" t="s">
        <v>303</v>
      </c>
      <c r="B216" s="168">
        <v>365</v>
      </c>
      <c r="C216" s="165">
        <v>282</v>
      </c>
      <c r="D216" s="166">
        <f t="shared" si="25"/>
        <v>129.4</v>
      </c>
    </row>
    <row r="217" s="152" customFormat="1" ht="16" customHeight="1" spans="1:4">
      <c r="A217" s="169" t="s">
        <v>304</v>
      </c>
      <c r="B217" s="168">
        <v>10</v>
      </c>
      <c r="C217" s="165">
        <v>36</v>
      </c>
      <c r="D217" s="166">
        <f t="shared" si="25"/>
        <v>27.8</v>
      </c>
    </row>
    <row r="218" s="152" customFormat="1" ht="16" customHeight="1" spans="1:4">
      <c r="A218" s="172" t="s">
        <v>305</v>
      </c>
      <c r="B218" s="168">
        <v>757</v>
      </c>
      <c r="C218" s="165">
        <v>721</v>
      </c>
      <c r="D218" s="166">
        <f t="shared" si="25"/>
        <v>105</v>
      </c>
    </row>
    <row r="219" s="152" customFormat="1" ht="16" customHeight="1" spans="1:4">
      <c r="A219" s="169" t="s">
        <v>306</v>
      </c>
      <c r="B219" s="168"/>
      <c r="C219" s="165">
        <v>17</v>
      </c>
      <c r="D219" s="166">
        <f t="shared" si="25"/>
        <v>0</v>
      </c>
    </row>
    <row r="220" s="152" customFormat="1" ht="16" customHeight="1" spans="1:4">
      <c r="A220" s="169" t="s">
        <v>307</v>
      </c>
      <c r="B220" s="168">
        <v>757</v>
      </c>
      <c r="C220" s="165">
        <v>704</v>
      </c>
      <c r="D220" s="166">
        <f t="shared" si="25"/>
        <v>107.5</v>
      </c>
    </row>
    <row r="221" s="152" customFormat="1" ht="16" customHeight="1" spans="1:4">
      <c r="A221" s="192" t="s">
        <v>308</v>
      </c>
      <c r="B221" s="168">
        <v>19</v>
      </c>
      <c r="C221" s="165">
        <v>64</v>
      </c>
      <c r="D221" s="166">
        <f t="shared" si="25"/>
        <v>29.7</v>
      </c>
    </row>
    <row r="222" s="152" customFormat="1" ht="16" customHeight="1" spans="1:4">
      <c r="A222" s="198" t="s">
        <v>309</v>
      </c>
      <c r="B222" s="168">
        <v>12</v>
      </c>
      <c r="C222" s="165">
        <v>12</v>
      </c>
      <c r="D222" s="166">
        <f t="shared" si="25"/>
        <v>100</v>
      </c>
    </row>
    <row r="223" s="152" customFormat="1" ht="16" customHeight="1" spans="1:4">
      <c r="A223" s="198" t="s">
        <v>310</v>
      </c>
      <c r="B223" s="168">
        <v>7</v>
      </c>
      <c r="C223" s="165">
        <v>52</v>
      </c>
      <c r="D223" s="166">
        <f t="shared" si="25"/>
        <v>13.5</v>
      </c>
    </row>
    <row r="224" s="152" customFormat="1" ht="16" customHeight="1" spans="1:4">
      <c r="A224" s="192" t="s">
        <v>311</v>
      </c>
      <c r="B224" s="168">
        <v>7089</v>
      </c>
      <c r="C224" s="165">
        <v>6477</v>
      </c>
      <c r="D224" s="166">
        <f t="shared" si="25"/>
        <v>109.4</v>
      </c>
    </row>
    <row r="225" s="152" customFormat="1" ht="16" customHeight="1" spans="1:4">
      <c r="A225" s="199" t="s">
        <v>312</v>
      </c>
      <c r="B225" s="168"/>
      <c r="C225" s="165"/>
      <c r="D225" s="166"/>
    </row>
    <row r="226" s="152" customFormat="1" ht="18" customHeight="1" spans="1:4">
      <c r="A226" s="199" t="s">
        <v>313</v>
      </c>
      <c r="B226" s="168">
        <v>7089</v>
      </c>
      <c r="C226" s="165">
        <v>6477</v>
      </c>
      <c r="D226" s="166">
        <f t="shared" ref="D226:D229" si="26">B226/C226*100</f>
        <v>109.4</v>
      </c>
    </row>
    <row r="227" s="152" customFormat="1" ht="18" customHeight="1" spans="1:4">
      <c r="A227" s="200" t="s">
        <v>314</v>
      </c>
      <c r="B227" s="168">
        <v>202</v>
      </c>
      <c r="C227" s="165">
        <v>259</v>
      </c>
      <c r="D227" s="166">
        <f t="shared" si="26"/>
        <v>78</v>
      </c>
    </row>
    <row r="228" s="152" customFormat="1" ht="18" customHeight="1" spans="1:4">
      <c r="A228" s="201" t="s">
        <v>125</v>
      </c>
      <c r="B228" s="168">
        <v>143</v>
      </c>
      <c r="C228" s="165">
        <v>132</v>
      </c>
      <c r="D228" s="166"/>
    </row>
    <row r="229" s="152" customFormat="1" ht="18" customHeight="1" spans="1:4">
      <c r="A229" s="201" t="s">
        <v>315</v>
      </c>
      <c r="B229" s="168">
        <v>59</v>
      </c>
      <c r="C229" s="165">
        <v>59</v>
      </c>
      <c r="D229" s="166">
        <f t="shared" si="26"/>
        <v>100</v>
      </c>
    </row>
    <row r="230" s="152" customFormat="1" ht="18" customHeight="1" spans="1:4">
      <c r="A230" s="201" t="s">
        <v>316</v>
      </c>
      <c r="B230" s="168"/>
      <c r="C230" s="165">
        <v>68</v>
      </c>
      <c r="D230" s="166"/>
    </row>
    <row r="231" s="152" customFormat="1" ht="18" customHeight="1" spans="1:4">
      <c r="A231" s="202" t="s">
        <v>317</v>
      </c>
      <c r="B231" s="168">
        <v>130</v>
      </c>
      <c r="C231" s="165"/>
      <c r="D231" s="166"/>
    </row>
    <row r="232" s="152" customFormat="1" ht="18" customHeight="1" spans="1:4">
      <c r="A232" s="203" t="s">
        <v>318</v>
      </c>
      <c r="B232" s="168">
        <v>130</v>
      </c>
      <c r="C232" s="165"/>
      <c r="D232" s="166"/>
    </row>
    <row r="233" s="152" customFormat="1" ht="16" customHeight="1" spans="1:4">
      <c r="A233" s="172" t="s">
        <v>319</v>
      </c>
      <c r="B233" s="168">
        <v>637</v>
      </c>
      <c r="C233" s="165">
        <v>526</v>
      </c>
      <c r="D233" s="166">
        <f t="shared" ref="D233:D253" si="27">B233/C233*100</f>
        <v>121.1</v>
      </c>
    </row>
    <row r="234" s="152" customFormat="1" ht="16" customHeight="1" spans="1:4">
      <c r="A234" s="169" t="s">
        <v>320</v>
      </c>
      <c r="B234" s="168">
        <v>26</v>
      </c>
      <c r="C234" s="165">
        <v>526</v>
      </c>
      <c r="D234" s="166">
        <f t="shared" si="27"/>
        <v>4.9</v>
      </c>
    </row>
    <row r="235" s="152" customFormat="1" ht="16" customHeight="1" spans="1:4">
      <c r="A235" s="204" t="s">
        <v>321</v>
      </c>
      <c r="B235" s="168">
        <v>611</v>
      </c>
      <c r="C235" s="165"/>
      <c r="D235" s="166"/>
    </row>
    <row r="236" s="152" customFormat="1" ht="16" customHeight="1" spans="1:4">
      <c r="A236" s="205" t="s">
        <v>89</v>
      </c>
      <c r="B236" s="182">
        <v>11645</v>
      </c>
      <c r="C236" s="182">
        <v>10923</v>
      </c>
      <c r="D236" s="166">
        <f t="shared" si="27"/>
        <v>106.6</v>
      </c>
    </row>
    <row r="237" s="152" customFormat="1" ht="16" customHeight="1" spans="1:4">
      <c r="A237" s="177" t="s">
        <v>322</v>
      </c>
      <c r="B237" s="168">
        <v>469</v>
      </c>
      <c r="C237" s="165">
        <v>115</v>
      </c>
      <c r="D237" s="166">
        <f t="shared" si="27"/>
        <v>407.8</v>
      </c>
    </row>
    <row r="238" s="152" customFormat="1" ht="16" customHeight="1" spans="1:4">
      <c r="A238" s="169" t="s">
        <v>125</v>
      </c>
      <c r="B238" s="168">
        <v>469</v>
      </c>
      <c r="C238" s="165">
        <v>115</v>
      </c>
      <c r="D238" s="166">
        <f t="shared" si="27"/>
        <v>407.8</v>
      </c>
    </row>
    <row r="239" s="152" customFormat="1" ht="16" customHeight="1" spans="1:4">
      <c r="A239" s="172" t="s">
        <v>323</v>
      </c>
      <c r="B239" s="168">
        <v>638</v>
      </c>
      <c r="C239" s="165">
        <v>851</v>
      </c>
      <c r="D239" s="166">
        <f t="shared" si="27"/>
        <v>75</v>
      </c>
    </row>
    <row r="240" s="152" customFormat="1" ht="16" customHeight="1" spans="1:4">
      <c r="A240" s="169" t="s">
        <v>324</v>
      </c>
      <c r="B240" s="168">
        <v>22</v>
      </c>
      <c r="C240" s="165">
        <v>22</v>
      </c>
      <c r="D240" s="166">
        <f t="shared" si="27"/>
        <v>100</v>
      </c>
    </row>
    <row r="241" s="152" customFormat="1" ht="16" customHeight="1" spans="1:4">
      <c r="A241" s="169" t="s">
        <v>325</v>
      </c>
      <c r="B241" s="168">
        <v>18</v>
      </c>
      <c r="C241" s="165">
        <v>18</v>
      </c>
      <c r="D241" s="166">
        <f t="shared" si="27"/>
        <v>100</v>
      </c>
    </row>
    <row r="242" s="152" customFormat="1" ht="16" customHeight="1" spans="1:4">
      <c r="A242" s="169" t="s">
        <v>326</v>
      </c>
      <c r="B242" s="168">
        <v>248</v>
      </c>
      <c r="C242" s="165">
        <v>120</v>
      </c>
      <c r="D242" s="166">
        <f t="shared" si="27"/>
        <v>206.7</v>
      </c>
    </row>
    <row r="243" s="152" customFormat="1" ht="16" customHeight="1" spans="1:4">
      <c r="A243" s="169" t="s">
        <v>327</v>
      </c>
      <c r="B243" s="168">
        <v>350</v>
      </c>
      <c r="C243" s="182">
        <v>691</v>
      </c>
      <c r="D243" s="166">
        <f t="shared" si="27"/>
        <v>50.7</v>
      </c>
    </row>
    <row r="244" s="152" customFormat="1" ht="16" customHeight="1" spans="1:4">
      <c r="A244" s="172" t="s">
        <v>328</v>
      </c>
      <c r="B244" s="168">
        <v>2677</v>
      </c>
      <c r="C244" s="165">
        <v>2397</v>
      </c>
      <c r="D244" s="166">
        <f t="shared" si="27"/>
        <v>111.7</v>
      </c>
    </row>
    <row r="245" s="152" customFormat="1" ht="16" customHeight="1" spans="1:4">
      <c r="A245" s="169" t="s">
        <v>329</v>
      </c>
      <c r="B245" s="168">
        <v>37</v>
      </c>
      <c r="C245" s="165">
        <v>37</v>
      </c>
      <c r="D245" s="166">
        <f t="shared" si="27"/>
        <v>100</v>
      </c>
    </row>
    <row r="246" s="152" customFormat="1" ht="16" customHeight="1" spans="1:4">
      <c r="A246" s="169" t="s">
        <v>330</v>
      </c>
      <c r="B246" s="168">
        <v>2117</v>
      </c>
      <c r="C246" s="165">
        <v>1983</v>
      </c>
      <c r="D246" s="166">
        <f t="shared" si="27"/>
        <v>106.8</v>
      </c>
    </row>
    <row r="247" s="152" customFormat="1" ht="16" customHeight="1" spans="1:4">
      <c r="A247" s="169" t="s">
        <v>331</v>
      </c>
      <c r="B247" s="168">
        <v>523</v>
      </c>
      <c r="C247" s="165">
        <v>377</v>
      </c>
      <c r="D247" s="166">
        <f t="shared" si="27"/>
        <v>138.7</v>
      </c>
    </row>
    <row r="248" s="152" customFormat="1" ht="16" customHeight="1" spans="1:4">
      <c r="A248" s="172" t="s">
        <v>332</v>
      </c>
      <c r="B248" s="168">
        <v>1219</v>
      </c>
      <c r="C248" s="165">
        <v>1134</v>
      </c>
      <c r="D248" s="166">
        <f t="shared" si="27"/>
        <v>107.5</v>
      </c>
    </row>
    <row r="249" s="152" customFormat="1" ht="16" customHeight="1" spans="1:4">
      <c r="A249" s="169" t="s">
        <v>333</v>
      </c>
      <c r="B249" s="168">
        <v>404</v>
      </c>
      <c r="C249" s="165">
        <v>376</v>
      </c>
      <c r="D249" s="166">
        <f t="shared" si="27"/>
        <v>107.4</v>
      </c>
    </row>
    <row r="250" s="152" customFormat="1" ht="16" customHeight="1" spans="1:4">
      <c r="A250" s="169" t="s">
        <v>334</v>
      </c>
      <c r="B250" s="168">
        <v>174</v>
      </c>
      <c r="C250" s="165">
        <v>162</v>
      </c>
      <c r="D250" s="166">
        <f t="shared" si="27"/>
        <v>107.4</v>
      </c>
    </row>
    <row r="251" s="152" customFormat="1" ht="16" customHeight="1" spans="1:4">
      <c r="A251" s="169" t="s">
        <v>335</v>
      </c>
      <c r="B251" s="168">
        <v>61</v>
      </c>
      <c r="C251" s="165">
        <v>61</v>
      </c>
      <c r="D251" s="166">
        <f t="shared" si="27"/>
        <v>100</v>
      </c>
    </row>
    <row r="252" s="152" customFormat="1" ht="16" customHeight="1" spans="1:4">
      <c r="A252" s="169" t="s">
        <v>336</v>
      </c>
      <c r="B252" s="168">
        <v>386</v>
      </c>
      <c r="C252" s="165">
        <v>444</v>
      </c>
      <c r="D252" s="166">
        <f t="shared" si="27"/>
        <v>86.9</v>
      </c>
    </row>
    <row r="253" s="152" customFormat="1" ht="16" customHeight="1" spans="1:4">
      <c r="A253" s="169" t="s">
        <v>337</v>
      </c>
      <c r="B253" s="168">
        <v>194</v>
      </c>
      <c r="C253" s="165">
        <v>91</v>
      </c>
      <c r="D253" s="166">
        <f t="shared" si="27"/>
        <v>213.2</v>
      </c>
    </row>
    <row r="254" s="152" customFormat="1" ht="16" customHeight="1" spans="1:4">
      <c r="A254" s="169" t="s">
        <v>338</v>
      </c>
      <c r="B254" s="168"/>
      <c r="C254" s="165"/>
      <c r="D254" s="166"/>
    </row>
    <row r="255" s="152" customFormat="1" ht="16" customHeight="1" spans="1:4">
      <c r="A255" s="172" t="s">
        <v>339</v>
      </c>
      <c r="B255" s="168">
        <v>30</v>
      </c>
      <c r="C255" s="165">
        <v>30</v>
      </c>
      <c r="D255" s="166">
        <f t="shared" ref="D255:D264" si="28">B255/C255*100</f>
        <v>100</v>
      </c>
    </row>
    <row r="256" s="152" customFormat="1" ht="16" customHeight="1" spans="1:4">
      <c r="A256" s="169" t="s">
        <v>340</v>
      </c>
      <c r="B256" s="168">
        <v>30</v>
      </c>
      <c r="C256" s="165">
        <v>30</v>
      </c>
      <c r="D256" s="166">
        <f t="shared" si="28"/>
        <v>100</v>
      </c>
    </row>
    <row r="257" s="152" customFormat="1" ht="16" customHeight="1" spans="1:4">
      <c r="A257" s="169" t="s">
        <v>341</v>
      </c>
      <c r="B257" s="168"/>
      <c r="C257" s="165"/>
      <c r="D257" s="166"/>
    </row>
    <row r="258" s="152" customFormat="1" ht="16" customHeight="1" spans="1:4">
      <c r="A258" s="172" t="s">
        <v>342</v>
      </c>
      <c r="B258" s="168">
        <v>3327</v>
      </c>
      <c r="C258" s="165">
        <v>3370</v>
      </c>
      <c r="D258" s="166">
        <f t="shared" si="28"/>
        <v>98.7</v>
      </c>
    </row>
    <row r="259" s="152" customFormat="1" ht="16" customHeight="1" spans="1:4">
      <c r="A259" s="169" t="s">
        <v>343</v>
      </c>
      <c r="B259" s="168">
        <v>1116</v>
      </c>
      <c r="C259" s="165">
        <v>1334</v>
      </c>
      <c r="D259" s="166">
        <f t="shared" si="28"/>
        <v>83.7</v>
      </c>
    </row>
    <row r="260" s="152" customFormat="1" ht="16" customHeight="1" spans="1:4">
      <c r="A260" s="169" t="s">
        <v>344</v>
      </c>
      <c r="B260" s="168">
        <v>2072</v>
      </c>
      <c r="C260" s="165">
        <v>1883</v>
      </c>
      <c r="D260" s="166">
        <f t="shared" si="28"/>
        <v>110</v>
      </c>
    </row>
    <row r="261" s="152" customFormat="1" ht="16" customHeight="1" spans="1:4">
      <c r="A261" s="169" t="s">
        <v>345</v>
      </c>
      <c r="B261" s="168">
        <v>139</v>
      </c>
      <c r="C261" s="165">
        <v>153</v>
      </c>
      <c r="D261" s="166">
        <f t="shared" si="28"/>
        <v>90.8</v>
      </c>
    </row>
    <row r="262" s="152" customFormat="1" ht="16" customHeight="1" spans="1:4">
      <c r="A262" s="172" t="s">
        <v>346</v>
      </c>
      <c r="B262" s="168">
        <v>150</v>
      </c>
      <c r="C262" s="165">
        <v>130</v>
      </c>
      <c r="D262" s="166">
        <f t="shared" si="28"/>
        <v>115.4</v>
      </c>
    </row>
    <row r="263" s="152" customFormat="1" ht="16" customHeight="1" spans="1:4">
      <c r="A263" s="169" t="s">
        <v>347</v>
      </c>
      <c r="B263" s="168">
        <v>150</v>
      </c>
      <c r="C263" s="165">
        <v>130</v>
      </c>
      <c r="D263" s="166">
        <f t="shared" si="28"/>
        <v>115.4</v>
      </c>
    </row>
    <row r="264" s="152" customFormat="1" ht="16" customHeight="1" spans="1:4">
      <c r="A264" s="177" t="s">
        <v>348</v>
      </c>
      <c r="B264" s="168">
        <v>2867</v>
      </c>
      <c r="C264" s="165">
        <v>2679</v>
      </c>
      <c r="D264" s="166">
        <f t="shared" si="28"/>
        <v>107</v>
      </c>
    </row>
    <row r="265" s="152" customFormat="1" ht="15" customHeight="1" spans="1:4">
      <c r="A265" s="206" t="s">
        <v>349</v>
      </c>
      <c r="B265" s="168">
        <v>2867</v>
      </c>
      <c r="C265" s="165">
        <v>2679</v>
      </c>
      <c r="D265" s="166"/>
    </row>
    <row r="266" s="152" customFormat="1" ht="16" customHeight="1" spans="1:4">
      <c r="A266" s="172" t="s">
        <v>350</v>
      </c>
      <c r="B266" s="168">
        <v>171</v>
      </c>
      <c r="C266" s="165">
        <v>129</v>
      </c>
      <c r="D266" s="166">
        <f t="shared" ref="D266:D273" si="29">B266/C266*100</f>
        <v>132.6</v>
      </c>
    </row>
    <row r="267" s="152" customFormat="1" ht="16" customHeight="1" spans="1:4">
      <c r="A267" s="178" t="s">
        <v>351</v>
      </c>
      <c r="B267" s="168">
        <v>127</v>
      </c>
      <c r="C267" s="165">
        <v>119</v>
      </c>
      <c r="D267" s="166"/>
    </row>
    <row r="268" s="152" customFormat="1" ht="16" customHeight="1" spans="1:4">
      <c r="A268" s="169" t="s">
        <v>352</v>
      </c>
      <c r="B268" s="168">
        <v>10</v>
      </c>
      <c r="C268" s="165">
        <v>10</v>
      </c>
      <c r="D268" s="166">
        <f t="shared" si="29"/>
        <v>100</v>
      </c>
    </row>
    <row r="269" s="152" customFormat="1" ht="16" customHeight="1" spans="1:4">
      <c r="A269" s="169" t="s">
        <v>353</v>
      </c>
      <c r="B269" s="168">
        <v>34</v>
      </c>
      <c r="C269" s="165"/>
      <c r="D269" s="166"/>
    </row>
    <row r="270" s="152" customFormat="1" ht="16" customHeight="1" spans="1:4">
      <c r="A270" s="207" t="s">
        <v>354</v>
      </c>
      <c r="B270" s="168">
        <v>11</v>
      </c>
      <c r="C270" s="165">
        <v>58</v>
      </c>
      <c r="D270" s="166">
        <f t="shared" si="29"/>
        <v>19</v>
      </c>
    </row>
    <row r="271" s="152" customFormat="1" ht="16" customHeight="1" spans="1:4">
      <c r="A271" s="169" t="s">
        <v>355</v>
      </c>
      <c r="B271" s="168">
        <v>11</v>
      </c>
      <c r="C271" s="165">
        <v>58</v>
      </c>
      <c r="D271" s="166">
        <f t="shared" si="29"/>
        <v>19</v>
      </c>
    </row>
    <row r="272" s="152" customFormat="1" ht="16" customHeight="1" spans="1:4">
      <c r="A272" s="177" t="s">
        <v>356</v>
      </c>
      <c r="B272" s="168">
        <v>86</v>
      </c>
      <c r="C272" s="165">
        <v>30</v>
      </c>
      <c r="D272" s="166">
        <f t="shared" si="29"/>
        <v>286.7</v>
      </c>
    </row>
    <row r="273" s="152" customFormat="1" ht="16" customHeight="1" spans="1:4">
      <c r="A273" s="178" t="s">
        <v>357</v>
      </c>
      <c r="B273" s="168">
        <v>86</v>
      </c>
      <c r="C273" s="165">
        <v>30</v>
      </c>
      <c r="D273" s="166">
        <f t="shared" si="29"/>
        <v>286.7</v>
      </c>
    </row>
    <row r="274" s="152" customFormat="1" ht="16" customHeight="1" spans="1:4">
      <c r="A274" s="193" t="s">
        <v>358</v>
      </c>
      <c r="B274" s="168"/>
      <c r="C274" s="165"/>
      <c r="D274" s="166"/>
    </row>
    <row r="275" s="152" customFormat="1" ht="16" customHeight="1" spans="1:4">
      <c r="A275" s="189" t="s">
        <v>359</v>
      </c>
      <c r="B275" s="168"/>
      <c r="C275" s="165"/>
      <c r="D275" s="166"/>
    </row>
    <row r="276" s="152" customFormat="1" ht="16" customHeight="1" spans="1:4">
      <c r="A276" s="68" t="s">
        <v>90</v>
      </c>
      <c r="B276" s="168">
        <v>2317</v>
      </c>
      <c r="C276" s="168">
        <v>2517</v>
      </c>
      <c r="D276" s="166">
        <f>B276/C276*100</f>
        <v>92.1</v>
      </c>
    </row>
    <row r="277" s="152" customFormat="1" ht="16" customHeight="1" spans="1:4">
      <c r="A277" s="172" t="s">
        <v>360</v>
      </c>
      <c r="B277" s="168"/>
      <c r="C277" s="165"/>
      <c r="D277" s="166"/>
    </row>
    <row r="278" s="152" customFormat="1" ht="16" customHeight="1" spans="1:4">
      <c r="A278" s="169" t="s">
        <v>125</v>
      </c>
      <c r="B278" s="168"/>
      <c r="C278" s="165"/>
      <c r="D278" s="166"/>
    </row>
    <row r="279" s="152" customFormat="1" ht="16" customHeight="1" spans="1:4">
      <c r="A279" s="172" t="s">
        <v>361</v>
      </c>
      <c r="B279" s="168"/>
      <c r="C279" s="165"/>
      <c r="D279" s="166"/>
    </row>
    <row r="280" s="152" customFormat="1" ht="16" customHeight="1" spans="1:4">
      <c r="A280" s="169" t="s">
        <v>362</v>
      </c>
      <c r="B280" s="168"/>
      <c r="C280" s="165"/>
      <c r="D280" s="166"/>
    </row>
    <row r="281" s="152" customFormat="1" ht="16" customHeight="1" spans="1:4">
      <c r="A281" s="172" t="s">
        <v>363</v>
      </c>
      <c r="B281" s="168">
        <v>2317</v>
      </c>
      <c r="C281" s="165">
        <v>2317</v>
      </c>
      <c r="D281" s="166">
        <f t="shared" ref="D281:D292" si="30">B281/C281*100</f>
        <v>100</v>
      </c>
    </row>
    <row r="282" s="152" customFormat="1" ht="16" customHeight="1" spans="1:4">
      <c r="A282" s="169" t="s">
        <v>364</v>
      </c>
      <c r="B282" s="168">
        <v>2317</v>
      </c>
      <c r="C282" s="165">
        <v>2317</v>
      </c>
      <c r="D282" s="166">
        <f t="shared" si="30"/>
        <v>100</v>
      </c>
    </row>
    <row r="283" s="152" customFormat="1" ht="16" customHeight="1" spans="1:4">
      <c r="A283" s="208" t="s">
        <v>365</v>
      </c>
      <c r="B283" s="168"/>
      <c r="C283" s="165"/>
      <c r="D283" s="166"/>
    </row>
    <row r="284" s="152" customFormat="1" ht="16" customHeight="1" spans="1:4">
      <c r="A284" s="209" t="s">
        <v>366</v>
      </c>
      <c r="B284" s="168"/>
      <c r="C284" s="165"/>
      <c r="D284" s="166"/>
    </row>
    <row r="285" s="152" customFormat="1" ht="16" customHeight="1" spans="1:4">
      <c r="A285" s="172" t="s">
        <v>367</v>
      </c>
      <c r="B285" s="168"/>
      <c r="C285" s="165">
        <v>200</v>
      </c>
      <c r="D285" s="166">
        <f t="shared" si="30"/>
        <v>0</v>
      </c>
    </row>
    <row r="286" s="152" customFormat="1" ht="16" customHeight="1" spans="1:4">
      <c r="A286" s="169" t="s">
        <v>368</v>
      </c>
      <c r="B286" s="168"/>
      <c r="C286" s="165">
        <v>200</v>
      </c>
      <c r="D286" s="166">
        <f t="shared" si="30"/>
        <v>0</v>
      </c>
    </row>
    <row r="287" s="152" customFormat="1" ht="16" customHeight="1" spans="1:4">
      <c r="A287" s="179" t="s">
        <v>91</v>
      </c>
      <c r="B287" s="165">
        <v>4458</v>
      </c>
      <c r="C287" s="165">
        <v>4346</v>
      </c>
      <c r="D287" s="166">
        <f t="shared" si="30"/>
        <v>102.6</v>
      </c>
    </row>
    <row r="288" s="152" customFormat="1" ht="16" customHeight="1" spans="1:4">
      <c r="A288" s="172" t="s">
        <v>369</v>
      </c>
      <c r="B288" s="168">
        <v>2028</v>
      </c>
      <c r="C288" s="165">
        <v>2114</v>
      </c>
      <c r="D288" s="166">
        <f t="shared" si="30"/>
        <v>95.9</v>
      </c>
    </row>
    <row r="289" s="152" customFormat="1" ht="16" customHeight="1" spans="1:4">
      <c r="A289" s="169" t="s">
        <v>125</v>
      </c>
      <c r="B289" s="168">
        <v>1666</v>
      </c>
      <c r="C289" s="165">
        <v>1562</v>
      </c>
      <c r="D289" s="166">
        <f t="shared" si="30"/>
        <v>106.7</v>
      </c>
    </row>
    <row r="290" s="152" customFormat="1" ht="16" customHeight="1" spans="1:4">
      <c r="A290" s="169" t="s">
        <v>370</v>
      </c>
      <c r="B290" s="168">
        <v>352</v>
      </c>
      <c r="C290" s="165">
        <v>542</v>
      </c>
      <c r="D290" s="166">
        <f t="shared" si="30"/>
        <v>64.9</v>
      </c>
    </row>
    <row r="291" s="152" customFormat="1" ht="16" customHeight="1" spans="1:4">
      <c r="A291" s="169" t="s">
        <v>371</v>
      </c>
      <c r="B291" s="168">
        <v>10</v>
      </c>
      <c r="C291" s="165">
        <v>10</v>
      </c>
      <c r="D291" s="166">
        <f t="shared" si="30"/>
        <v>100</v>
      </c>
    </row>
    <row r="292" s="152" customFormat="1" ht="16" customHeight="1" spans="1:4">
      <c r="A292" s="172" t="s">
        <v>372</v>
      </c>
      <c r="B292" s="168">
        <v>1084</v>
      </c>
      <c r="C292" s="165">
        <v>1484</v>
      </c>
      <c r="D292" s="166">
        <f t="shared" si="30"/>
        <v>73</v>
      </c>
    </row>
    <row r="293" s="152" customFormat="1" ht="16" customHeight="1" spans="1:4">
      <c r="A293" s="169" t="s">
        <v>373</v>
      </c>
      <c r="B293" s="168"/>
      <c r="C293" s="165"/>
      <c r="D293" s="166"/>
    </row>
    <row r="294" s="152" customFormat="1" ht="16" customHeight="1" spans="1:4">
      <c r="A294" s="169" t="s">
        <v>374</v>
      </c>
      <c r="B294" s="168">
        <v>1084</v>
      </c>
      <c r="C294" s="165">
        <v>1484</v>
      </c>
      <c r="D294" s="166">
        <f t="shared" ref="D294:D296" si="31">B294/C294*100</f>
        <v>73</v>
      </c>
    </row>
    <row r="295" s="152" customFormat="1" ht="16" customHeight="1" spans="1:4">
      <c r="A295" s="172" t="s">
        <v>375</v>
      </c>
      <c r="B295" s="168">
        <v>1346</v>
      </c>
      <c r="C295" s="165">
        <v>532</v>
      </c>
      <c r="D295" s="166">
        <f t="shared" si="31"/>
        <v>253</v>
      </c>
    </row>
    <row r="296" s="152" customFormat="1" ht="16" customHeight="1" spans="1:4">
      <c r="A296" s="169" t="s">
        <v>376</v>
      </c>
      <c r="B296" s="168">
        <v>1346</v>
      </c>
      <c r="C296" s="165">
        <v>532</v>
      </c>
      <c r="D296" s="166">
        <f t="shared" si="31"/>
        <v>253</v>
      </c>
    </row>
    <row r="297" s="152" customFormat="1" ht="16" customHeight="1" spans="1:4">
      <c r="A297" s="172" t="s">
        <v>377</v>
      </c>
      <c r="B297" s="168"/>
      <c r="C297" s="165">
        <v>216</v>
      </c>
      <c r="D297" s="166"/>
    </row>
    <row r="298" s="152" customFormat="1" ht="16" customHeight="1" spans="1:4">
      <c r="A298" s="169" t="s">
        <v>378</v>
      </c>
      <c r="B298" s="168"/>
      <c r="C298" s="165">
        <v>216</v>
      </c>
      <c r="D298" s="166"/>
    </row>
    <row r="299" s="152" customFormat="1" ht="16" customHeight="1" spans="1:4">
      <c r="A299" s="179" t="s">
        <v>92</v>
      </c>
      <c r="B299" s="168">
        <v>16035</v>
      </c>
      <c r="C299" s="165">
        <v>14342</v>
      </c>
      <c r="D299" s="166">
        <f t="shared" ref="D299:D301" si="32">B299/C299*100</f>
        <v>111.8</v>
      </c>
    </row>
    <row r="300" s="152" customFormat="1" ht="16" customHeight="1" spans="1:4">
      <c r="A300" s="172" t="s">
        <v>379</v>
      </c>
      <c r="B300" s="168">
        <v>8074</v>
      </c>
      <c r="C300" s="165">
        <v>6803</v>
      </c>
      <c r="D300" s="166">
        <f t="shared" si="32"/>
        <v>118.7</v>
      </c>
    </row>
    <row r="301" s="152" customFormat="1" ht="16" customHeight="1" spans="1:4">
      <c r="A301" s="169" t="s">
        <v>183</v>
      </c>
      <c r="B301" s="168">
        <v>3516</v>
      </c>
      <c r="C301" s="165">
        <v>3388</v>
      </c>
      <c r="D301" s="166">
        <f t="shared" si="32"/>
        <v>103.8</v>
      </c>
    </row>
    <row r="302" s="152" customFormat="1" ht="16" customHeight="1" spans="1:4">
      <c r="A302" s="169" t="s">
        <v>380</v>
      </c>
      <c r="B302" s="168"/>
      <c r="C302" s="165"/>
      <c r="D302" s="166"/>
    </row>
    <row r="303" s="152" customFormat="1" ht="16" customHeight="1" spans="1:4">
      <c r="A303" s="169" t="s">
        <v>381</v>
      </c>
      <c r="B303" s="168"/>
      <c r="C303" s="165"/>
      <c r="D303" s="166"/>
    </row>
    <row r="304" s="152" customFormat="1" ht="16" customHeight="1" spans="1:4">
      <c r="A304" s="210" t="s">
        <v>382</v>
      </c>
      <c r="B304" s="168"/>
      <c r="C304" s="165"/>
      <c r="D304" s="166"/>
    </row>
    <row r="305" s="152" customFormat="1" ht="16" customHeight="1" spans="1:4">
      <c r="A305" s="211" t="s">
        <v>383</v>
      </c>
      <c r="B305" s="168">
        <v>40</v>
      </c>
      <c r="C305" s="165">
        <v>40</v>
      </c>
      <c r="D305" s="166"/>
    </row>
    <row r="306" s="152" customFormat="1" ht="16" customHeight="1" spans="1:4">
      <c r="A306" s="169" t="s">
        <v>384</v>
      </c>
      <c r="B306" s="168">
        <v>4518</v>
      </c>
      <c r="C306" s="165">
        <v>3375</v>
      </c>
      <c r="D306" s="166">
        <f t="shared" ref="D306:D309" si="33">B306/C306*100</f>
        <v>133.9</v>
      </c>
    </row>
    <row r="307" s="152" customFormat="1" ht="16" customHeight="1" spans="1:4">
      <c r="A307" s="172" t="s">
        <v>385</v>
      </c>
      <c r="B307" s="168">
        <v>3140</v>
      </c>
      <c r="C307" s="165">
        <v>2899</v>
      </c>
      <c r="D307" s="166">
        <f t="shared" si="33"/>
        <v>108.3</v>
      </c>
    </row>
    <row r="308" s="152" customFormat="1" ht="16" customHeight="1" spans="1:4">
      <c r="A308" s="169" t="s">
        <v>183</v>
      </c>
      <c r="B308" s="168">
        <v>1927</v>
      </c>
      <c r="C308" s="165">
        <v>2061</v>
      </c>
      <c r="D308" s="166">
        <f t="shared" si="33"/>
        <v>93.5</v>
      </c>
    </row>
    <row r="309" s="152" customFormat="1" ht="16" customHeight="1" spans="1:4">
      <c r="A309" s="169" t="s">
        <v>386</v>
      </c>
      <c r="B309" s="168">
        <v>378</v>
      </c>
      <c r="C309" s="165">
        <v>345</v>
      </c>
      <c r="D309" s="166">
        <f t="shared" si="33"/>
        <v>109.6</v>
      </c>
    </row>
    <row r="310" s="152" customFormat="1" ht="16" customHeight="1" spans="1:4">
      <c r="A310" s="169" t="s">
        <v>387</v>
      </c>
      <c r="B310" s="168"/>
      <c r="C310" s="165"/>
      <c r="D310" s="166"/>
    </row>
    <row r="311" s="152" customFormat="1" ht="16" customHeight="1" spans="1:4">
      <c r="A311" s="189" t="s">
        <v>388</v>
      </c>
      <c r="B311" s="168"/>
      <c r="C311" s="165"/>
      <c r="D311" s="166"/>
    </row>
    <row r="312" s="152" customFormat="1" ht="16" customHeight="1" spans="1:4">
      <c r="A312" s="169" t="s">
        <v>389</v>
      </c>
      <c r="B312" s="168"/>
      <c r="C312" s="165"/>
      <c r="D312" s="166"/>
    </row>
    <row r="313" s="152" customFormat="1" ht="16" customHeight="1" spans="1:4">
      <c r="A313" s="169" t="s">
        <v>390</v>
      </c>
      <c r="B313" s="168"/>
      <c r="C313" s="165"/>
      <c r="D313" s="166"/>
    </row>
    <row r="314" s="152" customFormat="1" ht="16" customHeight="1" spans="1:4">
      <c r="A314" s="189" t="s">
        <v>391</v>
      </c>
      <c r="B314" s="168"/>
      <c r="C314" s="165"/>
      <c r="D314" s="166"/>
    </row>
    <row r="315" s="152" customFormat="1" ht="16" customHeight="1" spans="1:4">
      <c r="A315" s="169" t="s">
        <v>392</v>
      </c>
      <c r="B315" s="168">
        <v>835</v>
      </c>
      <c r="C315" s="165">
        <v>493</v>
      </c>
      <c r="D315" s="166">
        <f t="shared" ref="D315:D318" si="34">B315/C315*100</f>
        <v>169.4</v>
      </c>
    </row>
    <row r="316" s="152" customFormat="1" ht="16" customHeight="1" spans="1:4">
      <c r="A316" s="172" t="s">
        <v>393</v>
      </c>
      <c r="B316" s="168">
        <v>979</v>
      </c>
      <c r="C316" s="165">
        <v>738</v>
      </c>
      <c r="D316" s="166">
        <f t="shared" si="34"/>
        <v>132.7</v>
      </c>
    </row>
    <row r="317" s="152" customFormat="1" ht="16" customHeight="1" spans="1:4">
      <c r="A317" s="169" t="s">
        <v>183</v>
      </c>
      <c r="B317" s="168">
        <v>467</v>
      </c>
      <c r="C317" s="165">
        <v>426</v>
      </c>
      <c r="D317" s="166">
        <f t="shared" si="34"/>
        <v>109.6</v>
      </c>
    </row>
    <row r="318" s="152" customFormat="1" ht="16" customHeight="1" spans="1:4">
      <c r="A318" s="169" t="s">
        <v>394</v>
      </c>
      <c r="B318" s="168">
        <v>12</v>
      </c>
      <c r="C318" s="165">
        <v>12</v>
      </c>
      <c r="D318" s="166">
        <f t="shared" si="34"/>
        <v>100</v>
      </c>
    </row>
    <row r="319" s="152" customFormat="1" ht="16" customHeight="1" spans="1:4">
      <c r="A319" s="169" t="s">
        <v>395</v>
      </c>
      <c r="B319" s="168"/>
      <c r="C319" s="165"/>
      <c r="D319" s="166"/>
    </row>
    <row r="320" s="152" customFormat="1" ht="16" customHeight="1" spans="1:4">
      <c r="A320" s="169" t="s">
        <v>396</v>
      </c>
      <c r="B320" s="168">
        <v>500</v>
      </c>
      <c r="C320" s="165">
        <v>300</v>
      </c>
      <c r="D320" s="166"/>
    </row>
    <row r="321" s="152" customFormat="1" ht="16" customHeight="1" spans="1:4">
      <c r="A321" s="172" t="s">
        <v>397</v>
      </c>
      <c r="B321" s="168">
        <v>1430</v>
      </c>
      <c r="C321" s="165">
        <v>1430</v>
      </c>
      <c r="D321" s="166">
        <f t="shared" ref="D321:D326" si="35">B321/C321*100</f>
        <v>100</v>
      </c>
    </row>
    <row r="322" s="152" customFormat="1" ht="16" customHeight="1" spans="1:4">
      <c r="A322" s="169" t="s">
        <v>398</v>
      </c>
      <c r="B322" s="168"/>
      <c r="C322" s="165"/>
      <c r="D322" s="166"/>
    </row>
    <row r="323" s="152" customFormat="1" ht="16" customHeight="1" spans="1:4">
      <c r="A323" s="169" t="s">
        <v>399</v>
      </c>
      <c r="B323" s="168">
        <v>1430</v>
      </c>
      <c r="C323" s="165">
        <v>1430</v>
      </c>
      <c r="D323" s="166">
        <f t="shared" si="35"/>
        <v>100</v>
      </c>
    </row>
    <row r="324" s="152" customFormat="1" ht="16" customHeight="1" spans="1:4">
      <c r="A324" s="172" t="s">
        <v>400</v>
      </c>
      <c r="B324" s="168">
        <v>2412</v>
      </c>
      <c r="C324" s="165">
        <v>2472</v>
      </c>
      <c r="D324" s="166">
        <f t="shared" si="35"/>
        <v>97.6</v>
      </c>
    </row>
    <row r="325" s="152" customFormat="1" ht="16" customHeight="1" spans="1:4">
      <c r="A325" s="169" t="s">
        <v>401</v>
      </c>
      <c r="B325" s="168">
        <v>1010</v>
      </c>
      <c r="C325" s="165">
        <v>1070</v>
      </c>
      <c r="D325" s="166">
        <f t="shared" si="35"/>
        <v>94.4</v>
      </c>
    </row>
    <row r="326" s="152" customFormat="1" ht="16" customHeight="1" spans="1:4">
      <c r="A326" s="169" t="s">
        <v>402</v>
      </c>
      <c r="B326" s="168">
        <v>1402</v>
      </c>
      <c r="C326" s="165">
        <v>1402</v>
      </c>
      <c r="D326" s="166">
        <f t="shared" si="35"/>
        <v>100</v>
      </c>
    </row>
    <row r="327" s="152" customFormat="1" ht="16" customHeight="1" spans="1:4">
      <c r="A327" s="172" t="s">
        <v>403</v>
      </c>
      <c r="B327" s="168"/>
      <c r="C327" s="212"/>
      <c r="D327" s="166"/>
    </row>
    <row r="328" s="152" customFormat="1" ht="16" customHeight="1" spans="1:4">
      <c r="A328" s="169" t="s">
        <v>404</v>
      </c>
      <c r="B328" s="168"/>
      <c r="C328" s="212"/>
      <c r="D328" s="166"/>
    </row>
    <row r="329" s="152" customFormat="1" ht="16" customHeight="1" spans="1:4">
      <c r="A329" s="180" t="s">
        <v>93</v>
      </c>
      <c r="B329" s="168">
        <v>3206</v>
      </c>
      <c r="C329" s="213">
        <v>2590</v>
      </c>
      <c r="D329" s="166">
        <f t="shared" ref="D329:D331" si="36">B329/C329*100</f>
        <v>123.8</v>
      </c>
    </row>
    <row r="330" s="152" customFormat="1" ht="16" customHeight="1" spans="1:4">
      <c r="A330" s="172" t="s">
        <v>405</v>
      </c>
      <c r="B330" s="168">
        <v>2096</v>
      </c>
      <c r="C330" s="213">
        <v>2494</v>
      </c>
      <c r="D330" s="166">
        <f t="shared" si="36"/>
        <v>84</v>
      </c>
    </row>
    <row r="331" s="152" customFormat="1" ht="16" customHeight="1" spans="1:4">
      <c r="A331" s="208" t="s">
        <v>406</v>
      </c>
      <c r="B331" s="168">
        <v>687</v>
      </c>
      <c r="C331" s="213">
        <v>625</v>
      </c>
      <c r="D331" s="166">
        <f t="shared" si="36"/>
        <v>109.9</v>
      </c>
    </row>
    <row r="332" s="152" customFormat="1" ht="16" customHeight="1" spans="1:4">
      <c r="A332" s="208" t="s">
        <v>407</v>
      </c>
      <c r="B332" s="168">
        <v>809</v>
      </c>
      <c r="C332" s="213">
        <v>130</v>
      </c>
      <c r="D332" s="166"/>
    </row>
    <row r="333" s="152" customFormat="1" ht="16" customHeight="1" spans="1:4">
      <c r="A333" s="208" t="s">
        <v>408</v>
      </c>
      <c r="B333" s="168"/>
      <c r="C333" s="213"/>
      <c r="D333" s="166"/>
    </row>
    <row r="334" s="152" customFormat="1" ht="16" customHeight="1" spans="1:4">
      <c r="A334" s="189" t="s">
        <v>409</v>
      </c>
      <c r="B334" s="168">
        <v>600</v>
      </c>
      <c r="C334" s="213">
        <v>1739</v>
      </c>
      <c r="D334" s="166">
        <f t="shared" ref="D334:D343" si="37">B334/C334*100</f>
        <v>34.5</v>
      </c>
    </row>
    <row r="335" s="152" customFormat="1" ht="16" customHeight="1" spans="1:4">
      <c r="A335" s="188" t="s">
        <v>410</v>
      </c>
      <c r="B335" s="168">
        <v>1000</v>
      </c>
      <c r="C335" s="213"/>
      <c r="D335" s="166"/>
    </row>
    <row r="336" s="152" customFormat="1" ht="16" customHeight="1" spans="1:4">
      <c r="A336" s="189" t="s">
        <v>411</v>
      </c>
      <c r="B336" s="168">
        <v>1000</v>
      </c>
      <c r="C336" s="213"/>
      <c r="D336" s="166"/>
    </row>
    <row r="337" s="152" customFormat="1" ht="16" customHeight="1" spans="1:4">
      <c r="A337" s="188" t="s">
        <v>412</v>
      </c>
      <c r="B337" s="168">
        <v>110</v>
      </c>
      <c r="C337" s="213">
        <v>96</v>
      </c>
      <c r="D337" s="166">
        <f t="shared" si="37"/>
        <v>114.6</v>
      </c>
    </row>
    <row r="338" s="152" customFormat="1" ht="16" customHeight="1" spans="1:4">
      <c r="A338" s="189" t="s">
        <v>413</v>
      </c>
      <c r="B338" s="168">
        <v>110</v>
      </c>
      <c r="C338" s="213">
        <v>96</v>
      </c>
      <c r="D338" s="166">
        <f t="shared" si="37"/>
        <v>114.6</v>
      </c>
    </row>
    <row r="339" s="152" customFormat="1" ht="16" customHeight="1" spans="1:4">
      <c r="A339" s="179" t="s">
        <v>94</v>
      </c>
      <c r="B339" s="168">
        <v>21352</v>
      </c>
      <c r="C339" s="213">
        <v>17283</v>
      </c>
      <c r="D339" s="166">
        <f t="shared" si="37"/>
        <v>123.5</v>
      </c>
    </row>
    <row r="340" s="152" customFormat="1" ht="16" customHeight="1" spans="1:4">
      <c r="A340" s="179" t="s">
        <v>414</v>
      </c>
      <c r="B340" s="168">
        <v>15</v>
      </c>
      <c r="C340" s="213">
        <v>149</v>
      </c>
      <c r="D340" s="166">
        <f t="shared" si="37"/>
        <v>10.1</v>
      </c>
    </row>
    <row r="341" s="152" customFormat="1" ht="16" customHeight="1" spans="1:4">
      <c r="A341" s="209" t="s">
        <v>415</v>
      </c>
      <c r="B341" s="168">
        <v>15</v>
      </c>
      <c r="C341" s="213">
        <v>149</v>
      </c>
      <c r="D341" s="166">
        <f t="shared" si="37"/>
        <v>10.1</v>
      </c>
    </row>
    <row r="342" s="152" customFormat="1" ht="16" customHeight="1" spans="1:4">
      <c r="A342" s="172" t="s">
        <v>416</v>
      </c>
      <c r="B342" s="168">
        <v>21337</v>
      </c>
      <c r="C342" s="213">
        <v>17134</v>
      </c>
      <c r="D342" s="166">
        <f t="shared" si="37"/>
        <v>124.5</v>
      </c>
    </row>
    <row r="343" s="152" customFormat="1" ht="16" customHeight="1" spans="1:4">
      <c r="A343" s="169" t="s">
        <v>183</v>
      </c>
      <c r="B343" s="168">
        <v>356</v>
      </c>
      <c r="C343" s="214">
        <v>234</v>
      </c>
      <c r="D343" s="166">
        <f t="shared" si="37"/>
        <v>152.1</v>
      </c>
    </row>
    <row r="344" s="152" customFormat="1" ht="16" customHeight="1" spans="1:4">
      <c r="A344" s="169" t="s">
        <v>417</v>
      </c>
      <c r="B344" s="168">
        <v>20000</v>
      </c>
      <c r="C344" s="214">
        <v>16000</v>
      </c>
      <c r="D344" s="166"/>
    </row>
    <row r="345" s="152" customFormat="1" ht="16" customHeight="1" spans="1:4">
      <c r="A345" s="208" t="s">
        <v>418</v>
      </c>
      <c r="B345" s="168">
        <v>981</v>
      </c>
      <c r="C345" s="213">
        <v>900</v>
      </c>
      <c r="D345" s="166">
        <f t="shared" ref="D345:D348" si="38">B345/C345*100</f>
        <v>109</v>
      </c>
    </row>
    <row r="346" s="152" customFormat="1" ht="16" customHeight="1" spans="1:4">
      <c r="A346" s="179" t="s">
        <v>95</v>
      </c>
      <c r="B346" s="168">
        <v>77</v>
      </c>
      <c r="C346" s="213">
        <v>85</v>
      </c>
      <c r="D346" s="166">
        <f t="shared" si="38"/>
        <v>90.6</v>
      </c>
    </row>
    <row r="347" s="152" customFormat="1" ht="16" customHeight="1" spans="1:4">
      <c r="A347" s="172" t="s">
        <v>419</v>
      </c>
      <c r="B347" s="168">
        <v>77</v>
      </c>
      <c r="C347" s="214">
        <v>85</v>
      </c>
      <c r="D347" s="166">
        <f t="shared" si="38"/>
        <v>90.6</v>
      </c>
    </row>
    <row r="348" s="152" customFormat="1" ht="16" customHeight="1" spans="1:4">
      <c r="A348" s="169" t="s">
        <v>125</v>
      </c>
      <c r="B348" s="168">
        <v>77</v>
      </c>
      <c r="C348" s="214">
        <v>85</v>
      </c>
      <c r="D348" s="166">
        <f t="shared" si="38"/>
        <v>90.6</v>
      </c>
    </row>
    <row r="349" s="152" customFormat="1" ht="16" customHeight="1" spans="1:4">
      <c r="A349" s="188" t="s">
        <v>420</v>
      </c>
      <c r="B349" s="168"/>
      <c r="C349" s="214"/>
      <c r="D349" s="166"/>
    </row>
    <row r="350" s="152" customFormat="1" ht="16" customHeight="1" spans="1:4">
      <c r="A350" s="170" t="s">
        <v>421</v>
      </c>
      <c r="B350" s="168"/>
      <c r="C350" s="214"/>
      <c r="D350" s="166"/>
    </row>
    <row r="351" s="152" customFormat="1" ht="16" customHeight="1" spans="1:4">
      <c r="A351" s="215" t="s">
        <v>96</v>
      </c>
      <c r="B351" s="168">
        <v>293</v>
      </c>
      <c r="C351" s="214">
        <v>293</v>
      </c>
      <c r="D351" s="166">
        <f t="shared" ref="D351:D357" si="39">B351/C351*100</f>
        <v>100</v>
      </c>
    </row>
    <row r="352" s="152" customFormat="1" ht="16" customHeight="1" spans="1:4">
      <c r="A352" s="171" t="s">
        <v>422</v>
      </c>
      <c r="B352" s="168">
        <v>293</v>
      </c>
      <c r="C352" s="214">
        <v>293</v>
      </c>
      <c r="D352" s="166">
        <f t="shared" si="39"/>
        <v>100</v>
      </c>
    </row>
    <row r="353" s="152" customFormat="1" ht="15" customHeight="1" spans="1:4">
      <c r="A353" s="179" t="s">
        <v>97</v>
      </c>
      <c r="B353" s="168">
        <v>1794</v>
      </c>
      <c r="C353" s="216">
        <v>1648</v>
      </c>
      <c r="D353" s="166">
        <f t="shared" si="39"/>
        <v>108.9</v>
      </c>
    </row>
    <row r="354" s="152" customFormat="1" ht="16" customHeight="1" spans="1:4">
      <c r="A354" s="172" t="s">
        <v>423</v>
      </c>
      <c r="B354" s="168">
        <v>1671</v>
      </c>
      <c r="C354" s="216">
        <v>1525</v>
      </c>
      <c r="D354" s="166">
        <f t="shared" si="39"/>
        <v>109.6</v>
      </c>
    </row>
    <row r="355" s="152" customFormat="1" ht="16" customHeight="1" spans="1:4">
      <c r="A355" s="169" t="s">
        <v>125</v>
      </c>
      <c r="B355" s="168">
        <v>1521</v>
      </c>
      <c r="C355" s="216">
        <v>1375</v>
      </c>
      <c r="D355" s="166">
        <f t="shared" si="39"/>
        <v>110.6</v>
      </c>
    </row>
    <row r="356" s="152" customFormat="1" ht="16" customHeight="1" spans="1:4">
      <c r="A356" s="169" t="s">
        <v>424</v>
      </c>
      <c r="B356" s="168">
        <v>150</v>
      </c>
      <c r="C356" s="212">
        <v>150</v>
      </c>
      <c r="D356" s="166">
        <f t="shared" si="39"/>
        <v>100</v>
      </c>
    </row>
    <row r="357" s="152" customFormat="1" ht="16" customHeight="1" spans="1:4">
      <c r="A357" s="172" t="s">
        <v>425</v>
      </c>
      <c r="B357" s="168">
        <v>123</v>
      </c>
      <c r="C357" s="212">
        <v>123</v>
      </c>
      <c r="D357" s="166">
        <f t="shared" si="39"/>
        <v>100</v>
      </c>
    </row>
    <row r="358" s="152" customFormat="1" ht="16" customHeight="1" spans="1:4">
      <c r="A358" s="169" t="s">
        <v>148</v>
      </c>
      <c r="B358" s="168">
        <v>123</v>
      </c>
      <c r="C358" s="212">
        <v>123</v>
      </c>
      <c r="D358" s="166">
        <f t="shared" ref="D358:D363" si="40">B358/C358*100</f>
        <v>100</v>
      </c>
    </row>
    <row r="359" s="152" customFormat="1" ht="16" customHeight="1" spans="1:4">
      <c r="A359" s="170" t="s">
        <v>426</v>
      </c>
      <c r="B359" s="168"/>
      <c r="C359" s="212"/>
      <c r="D359" s="166"/>
    </row>
    <row r="360" s="152" customFormat="1" ht="16" customHeight="1" spans="1:4">
      <c r="A360" s="179" t="s">
        <v>98</v>
      </c>
      <c r="B360" s="168">
        <v>781</v>
      </c>
      <c r="C360" s="212">
        <v>971</v>
      </c>
      <c r="D360" s="166">
        <f t="shared" si="40"/>
        <v>80.4</v>
      </c>
    </row>
    <row r="361" s="152" customFormat="1" ht="16" customHeight="1" spans="1:4">
      <c r="A361" s="172" t="s">
        <v>427</v>
      </c>
      <c r="B361" s="168">
        <v>745</v>
      </c>
      <c r="C361" s="212">
        <v>971</v>
      </c>
      <c r="D361" s="166">
        <f t="shared" si="40"/>
        <v>76.7</v>
      </c>
    </row>
    <row r="362" s="152" customFormat="1" ht="16" customHeight="1" spans="1:4">
      <c r="A362" s="169" t="s">
        <v>428</v>
      </c>
      <c r="B362" s="168">
        <v>674</v>
      </c>
      <c r="C362" s="212">
        <v>900</v>
      </c>
      <c r="D362" s="166">
        <f t="shared" si="40"/>
        <v>74.9</v>
      </c>
    </row>
    <row r="363" s="152" customFormat="1" ht="16" customHeight="1" spans="1:4">
      <c r="A363" s="169" t="s">
        <v>429</v>
      </c>
      <c r="B363" s="168">
        <v>71</v>
      </c>
      <c r="C363" s="212">
        <v>71</v>
      </c>
      <c r="D363" s="166">
        <f t="shared" si="40"/>
        <v>100</v>
      </c>
    </row>
    <row r="364" s="152" customFormat="1" ht="16" customHeight="1" spans="1:4">
      <c r="A364" s="172" t="s">
        <v>430</v>
      </c>
      <c r="B364" s="168">
        <v>36</v>
      </c>
      <c r="C364" s="212"/>
      <c r="D364" s="166"/>
    </row>
    <row r="365" s="152" customFormat="1" ht="16" customHeight="1" spans="1:4">
      <c r="A365" s="169" t="s">
        <v>431</v>
      </c>
      <c r="B365" s="168">
        <v>36</v>
      </c>
      <c r="C365" s="212"/>
      <c r="D365" s="166"/>
    </row>
    <row r="366" s="152" customFormat="1" ht="16" customHeight="1" spans="1:4">
      <c r="A366" s="172" t="s">
        <v>432</v>
      </c>
      <c r="B366" s="168">
        <v>2482</v>
      </c>
      <c r="C366" s="212">
        <v>1561</v>
      </c>
      <c r="D366" s="166">
        <f t="shared" ref="D366:D368" si="41">B366/C366*100</f>
        <v>159</v>
      </c>
    </row>
    <row r="367" s="152" customFormat="1" ht="16" customHeight="1" spans="1:4">
      <c r="A367" s="172" t="s">
        <v>433</v>
      </c>
      <c r="B367" s="168">
        <v>897</v>
      </c>
      <c r="C367" s="217">
        <v>837</v>
      </c>
      <c r="D367" s="166">
        <f t="shared" si="41"/>
        <v>107.2</v>
      </c>
    </row>
    <row r="368" s="152" customFormat="1" ht="16" customHeight="1" spans="1:4">
      <c r="A368" s="169" t="s">
        <v>125</v>
      </c>
      <c r="B368" s="168">
        <v>697</v>
      </c>
      <c r="C368" s="217">
        <v>537</v>
      </c>
      <c r="D368" s="166">
        <f t="shared" si="41"/>
        <v>129.8</v>
      </c>
    </row>
    <row r="369" s="152" customFormat="1" ht="16" customHeight="1" spans="1:4">
      <c r="A369" s="169" t="s">
        <v>434</v>
      </c>
      <c r="B369" s="168">
        <v>200</v>
      </c>
      <c r="C369" s="217">
        <v>300</v>
      </c>
      <c r="D369" s="166"/>
    </row>
    <row r="370" s="152" customFormat="1" ht="16" customHeight="1" spans="1:4">
      <c r="A370" s="172" t="s">
        <v>435</v>
      </c>
      <c r="B370" s="168">
        <v>1585</v>
      </c>
      <c r="C370" s="212">
        <v>611</v>
      </c>
      <c r="D370" s="166">
        <f t="shared" ref="D370:D373" si="42">B370/C370*100</f>
        <v>259.4</v>
      </c>
    </row>
    <row r="371" s="152" customFormat="1" ht="16" customHeight="1" spans="1:4">
      <c r="A371" s="169" t="s">
        <v>125</v>
      </c>
      <c r="B371" s="168">
        <v>1585</v>
      </c>
      <c r="C371" s="212">
        <v>611</v>
      </c>
      <c r="D371" s="166">
        <f t="shared" si="42"/>
        <v>259.4</v>
      </c>
    </row>
    <row r="372" s="152" customFormat="1" ht="16" customHeight="1" spans="1:4">
      <c r="A372" s="172" t="s">
        <v>436</v>
      </c>
      <c r="B372" s="168"/>
      <c r="C372" s="212">
        <v>113</v>
      </c>
      <c r="D372" s="166">
        <f t="shared" si="42"/>
        <v>0</v>
      </c>
    </row>
    <row r="373" s="152" customFormat="1" ht="16" customHeight="1" spans="1:4">
      <c r="A373" s="169" t="s">
        <v>437</v>
      </c>
      <c r="B373" s="168"/>
      <c r="C373" s="212">
        <v>113</v>
      </c>
      <c r="D373" s="166">
        <f t="shared" si="42"/>
        <v>0</v>
      </c>
    </row>
    <row r="374" s="152" customFormat="1" ht="16" customHeight="1" spans="1:4">
      <c r="A374" s="172" t="s">
        <v>438</v>
      </c>
      <c r="B374" s="168"/>
      <c r="C374" s="212"/>
      <c r="D374" s="166"/>
    </row>
    <row r="375" s="152" customFormat="1" ht="16" customHeight="1" spans="1:4">
      <c r="A375" s="179" t="s">
        <v>100</v>
      </c>
      <c r="B375" s="168">
        <v>3000</v>
      </c>
      <c r="C375" s="212">
        <v>3200</v>
      </c>
      <c r="D375" s="166">
        <f t="shared" ref="D375:D377" si="43">B375/C375*100</f>
        <v>93.8</v>
      </c>
    </row>
    <row r="376" s="152" customFormat="1" ht="16" customHeight="1" spans="1:4">
      <c r="A376" s="218" t="s">
        <v>439</v>
      </c>
      <c r="B376" s="168">
        <v>414</v>
      </c>
      <c r="C376" s="216">
        <v>236</v>
      </c>
      <c r="D376" s="166">
        <f t="shared" si="43"/>
        <v>175.4</v>
      </c>
    </row>
    <row r="377" s="152" customFormat="1" ht="16" customHeight="1" spans="1:4">
      <c r="A377" s="177" t="s">
        <v>440</v>
      </c>
      <c r="B377" s="168">
        <v>414</v>
      </c>
      <c r="C377" s="216">
        <v>236</v>
      </c>
      <c r="D377" s="166">
        <f t="shared" si="43"/>
        <v>175.4</v>
      </c>
    </row>
    <row r="378" s="152" customFormat="1" ht="16" customHeight="1" spans="1:4">
      <c r="A378" s="169" t="s">
        <v>441</v>
      </c>
      <c r="B378" s="168"/>
      <c r="C378" s="216"/>
      <c r="D378" s="166"/>
    </row>
    <row r="379" s="152" customFormat="1" ht="16" customHeight="1" spans="1:4">
      <c r="A379" s="169" t="s">
        <v>442</v>
      </c>
      <c r="B379" s="168"/>
      <c r="C379" s="216"/>
      <c r="D379" s="166"/>
    </row>
    <row r="380" s="152" customFormat="1" ht="16" customHeight="1" spans="1:4">
      <c r="A380" s="198" t="s">
        <v>443</v>
      </c>
      <c r="B380" s="168">
        <v>414</v>
      </c>
      <c r="C380" s="216">
        <v>236</v>
      </c>
      <c r="D380" s="166">
        <f t="shared" ref="D380:D384" si="44">B380/C380*100</f>
        <v>175.4</v>
      </c>
    </row>
    <row r="381" s="152" customFormat="1" ht="16" customHeight="1" spans="1:4">
      <c r="A381" s="163" t="s">
        <v>102</v>
      </c>
      <c r="B381" s="168">
        <v>12000</v>
      </c>
      <c r="C381" s="216">
        <v>9500</v>
      </c>
      <c r="D381" s="166">
        <f t="shared" si="44"/>
        <v>126.3</v>
      </c>
    </row>
    <row r="382" s="152" customFormat="1" ht="16" customHeight="1" spans="1:4">
      <c r="A382" s="173" t="s">
        <v>444</v>
      </c>
      <c r="B382" s="168">
        <v>12000</v>
      </c>
      <c r="C382" s="216">
        <v>9500</v>
      </c>
      <c r="D382" s="166">
        <f t="shared" si="44"/>
        <v>126.3</v>
      </c>
    </row>
    <row r="383" s="152" customFormat="1" ht="16" customHeight="1" spans="1:4">
      <c r="A383" s="169" t="s">
        <v>445</v>
      </c>
      <c r="B383" s="168">
        <v>12000</v>
      </c>
      <c r="C383" s="216">
        <v>9500</v>
      </c>
      <c r="D383" s="166">
        <f t="shared" si="44"/>
        <v>126.3</v>
      </c>
    </row>
    <row r="384" s="153" customFormat="1" ht="16" customHeight="1" spans="1:4">
      <c r="A384" s="219" t="s">
        <v>103</v>
      </c>
      <c r="B384" s="165">
        <f>B5+B73+B78+B108+B131+B145+B169+B236+B276+B287+B299+B329+B339+B346+B351+B353+B360+B366+B375+B376+B381</f>
        <v>209083</v>
      </c>
      <c r="C384" s="165">
        <f>C5+C73+C78+C108+C131+C145+C169+C236+C276+C287+C299+C329+C339+C346+C351+C353+C360+C366+C375+C376+C381</f>
        <v>190615</v>
      </c>
      <c r="D384" s="166">
        <f t="shared" si="44"/>
        <v>109.7</v>
      </c>
    </row>
    <row r="385" s="153" customFormat="1" ht="16" customHeight="1" spans="1:4">
      <c r="A385" s="220" t="s">
        <v>104</v>
      </c>
      <c r="B385" s="168"/>
      <c r="C385" s="212"/>
      <c r="D385" s="166"/>
    </row>
    <row r="386" s="153" customFormat="1" ht="16" customHeight="1" spans="1:4">
      <c r="A386" s="220" t="s">
        <v>105</v>
      </c>
      <c r="B386" s="168"/>
      <c r="C386" s="212"/>
      <c r="D386" s="166"/>
    </row>
    <row r="387" s="153" customFormat="1" ht="16" customHeight="1" spans="1:4">
      <c r="A387" s="221" t="s">
        <v>106</v>
      </c>
      <c r="B387" s="168"/>
      <c r="C387" s="212"/>
      <c r="D387" s="166"/>
    </row>
    <row r="388" s="153" customFormat="1" ht="16" customHeight="1" spans="1:4">
      <c r="A388" s="221" t="s">
        <v>446</v>
      </c>
      <c r="B388" s="168"/>
      <c r="C388" s="212"/>
      <c r="D388" s="166"/>
    </row>
    <row r="389" s="153" customFormat="1" ht="16" customHeight="1" spans="1:4">
      <c r="A389" s="222" t="s">
        <v>447</v>
      </c>
      <c r="B389" s="223"/>
      <c r="C389" s="212"/>
      <c r="D389" s="166"/>
    </row>
    <row r="390" s="153" customFormat="1" ht="16" customHeight="1" spans="1:4">
      <c r="A390" s="222" t="s">
        <v>448</v>
      </c>
      <c r="B390" s="168"/>
      <c r="C390" s="212"/>
      <c r="D390" s="166"/>
    </row>
    <row r="391" s="153" customFormat="1" ht="16" customHeight="1" spans="1:4">
      <c r="A391" s="221" t="s">
        <v>110</v>
      </c>
      <c r="B391" s="168">
        <v>7800</v>
      </c>
      <c r="C391" s="168">
        <v>6500</v>
      </c>
      <c r="D391" s="166">
        <f>B391/C391*100</f>
        <v>120</v>
      </c>
    </row>
    <row r="392" s="153" customFormat="1" ht="16" customHeight="1" spans="1:4">
      <c r="A392" s="224" t="s">
        <v>111</v>
      </c>
      <c r="B392" s="225"/>
      <c r="C392" s="174"/>
      <c r="D392" s="166"/>
    </row>
    <row r="393" s="153" customFormat="1" ht="16" customHeight="1" spans="1:4">
      <c r="A393" s="222" t="s">
        <v>112</v>
      </c>
      <c r="B393" s="225"/>
      <c r="C393" s="174"/>
      <c r="D393" s="166"/>
    </row>
    <row r="394" s="153" customFormat="1" ht="16" customHeight="1" spans="1:4">
      <c r="A394" s="226" t="s">
        <v>113</v>
      </c>
      <c r="B394" s="225"/>
      <c r="C394" s="174"/>
      <c r="D394" s="166"/>
    </row>
    <row r="395" s="153" customFormat="1" ht="16" customHeight="1" spans="1:4">
      <c r="A395" s="227" t="s">
        <v>114</v>
      </c>
      <c r="B395" s="225"/>
      <c r="C395" s="174"/>
      <c r="D395" s="166"/>
    </row>
    <row r="396" s="153" customFormat="1" ht="16" customHeight="1" spans="1:4">
      <c r="A396" s="227" t="s">
        <v>115</v>
      </c>
      <c r="B396" s="225"/>
      <c r="C396" s="174"/>
      <c r="D396" s="166"/>
    </row>
    <row r="397" s="153" customFormat="1" ht="16" customHeight="1" spans="1:4">
      <c r="A397" s="227" t="s">
        <v>116</v>
      </c>
      <c r="B397" s="225"/>
      <c r="C397" s="174"/>
      <c r="D397" s="166"/>
    </row>
    <row r="398" s="153" customFormat="1" ht="16" customHeight="1" spans="1:4">
      <c r="A398" s="228" t="s">
        <v>117</v>
      </c>
      <c r="B398" s="225"/>
      <c r="C398" s="174"/>
      <c r="D398" s="166"/>
    </row>
    <row r="399" s="153" customFormat="1" ht="16" customHeight="1" spans="1:4">
      <c r="A399" s="229" t="s">
        <v>118</v>
      </c>
      <c r="B399" s="225"/>
      <c r="C399" s="174"/>
      <c r="D399" s="166"/>
    </row>
    <row r="400" s="153" customFormat="1" ht="16" customHeight="1" spans="1:4">
      <c r="A400" s="219" t="s">
        <v>119</v>
      </c>
      <c r="B400" s="165">
        <f>B384+B391</f>
        <v>216883</v>
      </c>
      <c r="C400" s="165">
        <f>C384+C391</f>
        <v>197115</v>
      </c>
      <c r="D400" s="166">
        <f>B400/C400*100</f>
        <v>110</v>
      </c>
    </row>
    <row r="401" customFormat="1" spans="2:4">
      <c r="B401" s="154"/>
      <c r="C401" s="154"/>
      <c r="D401" s="154"/>
    </row>
    <row r="402" customFormat="1" ht="80.45" customHeight="1" spans="1:4">
      <c r="A402" s="98" t="s">
        <v>449</v>
      </c>
      <c r="B402" s="230"/>
      <c r="C402" s="230"/>
      <c r="D402" s="230"/>
    </row>
  </sheetData>
  <mergeCells count="2">
    <mergeCell ref="A2:D2"/>
    <mergeCell ref="A402:D402"/>
  </mergeCells>
  <pageMargins left="0.707638888888889" right="0.707638888888889" top="0.747916666666667" bottom="0.747916666666667" header="0.313888888888889" footer="0.313888888888889"/>
  <pageSetup paperSize="9" scale="9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11" workbookViewId="0">
      <selection activeCell="A1" sqref="A1"/>
    </sheetView>
  </sheetViews>
  <sheetFormatPr defaultColWidth="9" defaultRowHeight="10.8"/>
  <cols>
    <col min="1" max="1" width="37.625" style="141" customWidth="1"/>
    <col min="2" max="2" width="11.125" style="141" customWidth="1"/>
    <col min="3" max="3" width="14.875" style="141" customWidth="1"/>
    <col min="4" max="4" width="15.5" style="141" customWidth="1"/>
    <col min="5" max="5" width="20.75" style="141" customWidth="1"/>
    <col min="6" max="246" width="9" style="141"/>
    <col min="247" max="247" width="20.125" style="141" customWidth="1"/>
    <col min="248" max="248" width="9.625" style="141" customWidth="1"/>
    <col min="249" max="249" width="8.625" style="141" customWidth="1"/>
    <col min="250" max="250" width="8.875" style="141" customWidth="1"/>
    <col min="251" max="253" width="7.625" style="141" customWidth="1"/>
    <col min="254" max="254" width="8.125" style="141" customWidth="1"/>
    <col min="255" max="255" width="7.625" style="141" customWidth="1"/>
    <col min="256" max="256" width="9" style="141" customWidth="1"/>
    <col min="257" max="502" width="9" style="141"/>
    <col min="503" max="503" width="20.125" style="141" customWidth="1"/>
    <col min="504" max="504" width="9.625" style="141" customWidth="1"/>
    <col min="505" max="505" width="8.625" style="141" customWidth="1"/>
    <col min="506" max="506" width="8.875" style="141" customWidth="1"/>
    <col min="507" max="509" width="7.625" style="141" customWidth="1"/>
    <col min="510" max="510" width="8.125" style="141" customWidth="1"/>
    <col min="511" max="511" width="7.625" style="141" customWidth="1"/>
    <col min="512" max="512" width="9" style="141" customWidth="1"/>
    <col min="513" max="758" width="9" style="141"/>
    <col min="759" max="759" width="20.125" style="141" customWidth="1"/>
    <col min="760" max="760" width="9.625" style="141" customWidth="1"/>
    <col min="761" max="761" width="8.625" style="141" customWidth="1"/>
    <col min="762" max="762" width="8.875" style="141" customWidth="1"/>
    <col min="763" max="765" width="7.625" style="141" customWidth="1"/>
    <col min="766" max="766" width="8.125" style="141" customWidth="1"/>
    <col min="767" max="767" width="7.625" style="141" customWidth="1"/>
    <col min="768" max="768" width="9" style="141" customWidth="1"/>
    <col min="769" max="1014" width="9" style="141"/>
    <col min="1015" max="1015" width="20.125" style="141" customWidth="1"/>
    <col min="1016" max="1016" width="9.625" style="141" customWidth="1"/>
    <col min="1017" max="1017" width="8.625" style="141" customWidth="1"/>
    <col min="1018" max="1018" width="8.875" style="141" customWidth="1"/>
    <col min="1019" max="1021" width="7.625" style="141" customWidth="1"/>
    <col min="1022" max="1022" width="8.125" style="141" customWidth="1"/>
    <col min="1023" max="1023" width="7.625" style="141" customWidth="1"/>
    <col min="1024" max="1024" width="9" style="141" customWidth="1"/>
    <col min="1025" max="1270" width="9" style="141"/>
    <col min="1271" max="1271" width="20.125" style="141" customWidth="1"/>
    <col min="1272" max="1272" width="9.625" style="141" customWidth="1"/>
    <col min="1273" max="1273" width="8.625" style="141" customWidth="1"/>
    <col min="1274" max="1274" width="8.875" style="141" customWidth="1"/>
    <col min="1275" max="1277" width="7.625" style="141" customWidth="1"/>
    <col min="1278" max="1278" width="8.125" style="141" customWidth="1"/>
    <col min="1279" max="1279" width="7.625" style="141" customWidth="1"/>
    <col min="1280" max="1280" width="9" style="141" customWidth="1"/>
    <col min="1281" max="1526" width="9" style="141"/>
    <col min="1527" max="1527" width="20.125" style="141" customWidth="1"/>
    <col min="1528" max="1528" width="9.625" style="141" customWidth="1"/>
    <col min="1529" max="1529" width="8.625" style="141" customWidth="1"/>
    <col min="1530" max="1530" width="8.875" style="141" customWidth="1"/>
    <col min="1531" max="1533" width="7.625" style="141" customWidth="1"/>
    <col min="1534" max="1534" width="8.125" style="141" customWidth="1"/>
    <col min="1535" max="1535" width="7.625" style="141" customWidth="1"/>
    <col min="1536" max="1536" width="9" style="141" customWidth="1"/>
    <col min="1537" max="1782" width="9" style="141"/>
    <col min="1783" max="1783" width="20.125" style="141" customWidth="1"/>
    <col min="1784" max="1784" width="9.625" style="141" customWidth="1"/>
    <col min="1785" max="1785" width="8.625" style="141" customWidth="1"/>
    <col min="1786" max="1786" width="8.875" style="141" customWidth="1"/>
    <col min="1787" max="1789" width="7.625" style="141" customWidth="1"/>
    <col min="1790" max="1790" width="8.125" style="141" customWidth="1"/>
    <col min="1791" max="1791" width="7.625" style="141" customWidth="1"/>
    <col min="1792" max="1792" width="9" style="141" customWidth="1"/>
    <col min="1793" max="2038" width="9" style="141"/>
    <col min="2039" max="2039" width="20.125" style="141" customWidth="1"/>
    <col min="2040" max="2040" width="9.625" style="141" customWidth="1"/>
    <col min="2041" max="2041" width="8.625" style="141" customWidth="1"/>
    <col min="2042" max="2042" width="8.875" style="141" customWidth="1"/>
    <col min="2043" max="2045" width="7.625" style="141" customWidth="1"/>
    <col min="2046" max="2046" width="8.125" style="141" customWidth="1"/>
    <col min="2047" max="2047" width="7.625" style="141" customWidth="1"/>
    <col min="2048" max="2048" width="9" style="141" customWidth="1"/>
    <col min="2049" max="2294" width="9" style="141"/>
    <col min="2295" max="2295" width="20.125" style="141" customWidth="1"/>
    <col min="2296" max="2296" width="9.625" style="141" customWidth="1"/>
    <col min="2297" max="2297" width="8.625" style="141" customWidth="1"/>
    <col min="2298" max="2298" width="8.875" style="141" customWidth="1"/>
    <col min="2299" max="2301" width="7.625" style="141" customWidth="1"/>
    <col min="2302" max="2302" width="8.125" style="141" customWidth="1"/>
    <col min="2303" max="2303" width="7.625" style="141" customWidth="1"/>
    <col min="2304" max="2304" width="9" style="141" customWidth="1"/>
    <col min="2305" max="2550" width="9" style="141"/>
    <col min="2551" max="2551" width="20.125" style="141" customWidth="1"/>
    <col min="2552" max="2552" width="9.625" style="141" customWidth="1"/>
    <col min="2553" max="2553" width="8.625" style="141" customWidth="1"/>
    <col min="2554" max="2554" width="8.875" style="141" customWidth="1"/>
    <col min="2555" max="2557" width="7.625" style="141" customWidth="1"/>
    <col min="2558" max="2558" width="8.125" style="141" customWidth="1"/>
    <col min="2559" max="2559" width="7.625" style="141" customWidth="1"/>
    <col min="2560" max="2560" width="9" style="141" customWidth="1"/>
    <col min="2561" max="2806" width="9" style="141"/>
    <col min="2807" max="2807" width="20.125" style="141" customWidth="1"/>
    <col min="2808" max="2808" width="9.625" style="141" customWidth="1"/>
    <col min="2809" max="2809" width="8.625" style="141" customWidth="1"/>
    <col min="2810" max="2810" width="8.875" style="141" customWidth="1"/>
    <col min="2811" max="2813" width="7.625" style="141" customWidth="1"/>
    <col min="2814" max="2814" width="8.125" style="141" customWidth="1"/>
    <col min="2815" max="2815" width="7.625" style="141" customWidth="1"/>
    <col min="2816" max="2816" width="9" style="141" customWidth="1"/>
    <col min="2817" max="3062" width="9" style="141"/>
    <col min="3063" max="3063" width="20.125" style="141" customWidth="1"/>
    <col min="3064" max="3064" width="9.625" style="141" customWidth="1"/>
    <col min="3065" max="3065" width="8.625" style="141" customWidth="1"/>
    <col min="3066" max="3066" width="8.875" style="141" customWidth="1"/>
    <col min="3067" max="3069" width="7.625" style="141" customWidth="1"/>
    <col min="3070" max="3070" width="8.125" style="141" customWidth="1"/>
    <col min="3071" max="3071" width="7.625" style="141" customWidth="1"/>
    <col min="3072" max="3072" width="9" style="141" customWidth="1"/>
    <col min="3073" max="3318" width="9" style="141"/>
    <col min="3319" max="3319" width="20.125" style="141" customWidth="1"/>
    <col min="3320" max="3320" width="9.625" style="141" customWidth="1"/>
    <col min="3321" max="3321" width="8.625" style="141" customWidth="1"/>
    <col min="3322" max="3322" width="8.875" style="141" customWidth="1"/>
    <col min="3323" max="3325" width="7.625" style="141" customWidth="1"/>
    <col min="3326" max="3326" width="8.125" style="141" customWidth="1"/>
    <col min="3327" max="3327" width="7.625" style="141" customWidth="1"/>
    <col min="3328" max="3328" width="9" style="141" customWidth="1"/>
    <col min="3329" max="3574" width="9" style="141"/>
    <col min="3575" max="3575" width="20.125" style="141" customWidth="1"/>
    <col min="3576" max="3576" width="9.625" style="141" customWidth="1"/>
    <col min="3577" max="3577" width="8.625" style="141" customWidth="1"/>
    <col min="3578" max="3578" width="8.875" style="141" customWidth="1"/>
    <col min="3579" max="3581" width="7.625" style="141" customWidth="1"/>
    <col min="3582" max="3582" width="8.125" style="141" customWidth="1"/>
    <col min="3583" max="3583" width="7.625" style="141" customWidth="1"/>
    <col min="3584" max="3584" width="9" style="141" customWidth="1"/>
    <col min="3585" max="3830" width="9" style="141"/>
    <col min="3831" max="3831" width="20.125" style="141" customWidth="1"/>
    <col min="3832" max="3832" width="9.625" style="141" customWidth="1"/>
    <col min="3833" max="3833" width="8.625" style="141" customWidth="1"/>
    <col min="3834" max="3834" width="8.875" style="141" customWidth="1"/>
    <col min="3835" max="3837" width="7.625" style="141" customWidth="1"/>
    <col min="3838" max="3838" width="8.125" style="141" customWidth="1"/>
    <col min="3839" max="3839" width="7.625" style="141" customWidth="1"/>
    <col min="3840" max="3840" width="9" style="141" customWidth="1"/>
    <col min="3841" max="4086" width="9" style="141"/>
    <col min="4087" max="4087" width="20.125" style="141" customWidth="1"/>
    <col min="4088" max="4088" width="9.625" style="141" customWidth="1"/>
    <col min="4089" max="4089" width="8.625" style="141" customWidth="1"/>
    <col min="4090" max="4090" width="8.875" style="141" customWidth="1"/>
    <col min="4091" max="4093" width="7.625" style="141" customWidth="1"/>
    <col min="4094" max="4094" width="8.125" style="141" customWidth="1"/>
    <col min="4095" max="4095" width="7.625" style="141" customWidth="1"/>
    <col min="4096" max="4096" width="9" style="141" customWidth="1"/>
    <col min="4097" max="4342" width="9" style="141"/>
    <col min="4343" max="4343" width="20.125" style="141" customWidth="1"/>
    <col min="4344" max="4344" width="9.625" style="141" customWidth="1"/>
    <col min="4345" max="4345" width="8.625" style="141" customWidth="1"/>
    <col min="4346" max="4346" width="8.875" style="141" customWidth="1"/>
    <col min="4347" max="4349" width="7.625" style="141" customWidth="1"/>
    <col min="4350" max="4350" width="8.125" style="141" customWidth="1"/>
    <col min="4351" max="4351" width="7.625" style="141" customWidth="1"/>
    <col min="4352" max="4352" width="9" style="141" customWidth="1"/>
    <col min="4353" max="4598" width="9" style="141"/>
    <col min="4599" max="4599" width="20.125" style="141" customWidth="1"/>
    <col min="4600" max="4600" width="9.625" style="141" customWidth="1"/>
    <col min="4601" max="4601" width="8.625" style="141" customWidth="1"/>
    <col min="4602" max="4602" width="8.875" style="141" customWidth="1"/>
    <col min="4603" max="4605" width="7.625" style="141" customWidth="1"/>
    <col min="4606" max="4606" width="8.125" style="141" customWidth="1"/>
    <col min="4607" max="4607" width="7.625" style="141" customWidth="1"/>
    <col min="4608" max="4608" width="9" style="141" customWidth="1"/>
    <col min="4609" max="4854" width="9" style="141"/>
    <col min="4855" max="4855" width="20.125" style="141" customWidth="1"/>
    <col min="4856" max="4856" width="9.625" style="141" customWidth="1"/>
    <col min="4857" max="4857" width="8.625" style="141" customWidth="1"/>
    <col min="4858" max="4858" width="8.875" style="141" customWidth="1"/>
    <col min="4859" max="4861" width="7.625" style="141" customWidth="1"/>
    <col min="4862" max="4862" width="8.125" style="141" customWidth="1"/>
    <col min="4863" max="4863" width="7.625" style="141" customWidth="1"/>
    <col min="4864" max="4864" width="9" style="141" customWidth="1"/>
    <col min="4865" max="5110" width="9" style="141"/>
    <col min="5111" max="5111" width="20.125" style="141" customWidth="1"/>
    <col min="5112" max="5112" width="9.625" style="141" customWidth="1"/>
    <col min="5113" max="5113" width="8.625" style="141" customWidth="1"/>
    <col min="5114" max="5114" width="8.875" style="141" customWidth="1"/>
    <col min="5115" max="5117" width="7.625" style="141" customWidth="1"/>
    <col min="5118" max="5118" width="8.125" style="141" customWidth="1"/>
    <col min="5119" max="5119" width="7.625" style="141" customWidth="1"/>
    <col min="5120" max="5120" width="9" style="141" customWidth="1"/>
    <col min="5121" max="5366" width="9" style="141"/>
    <col min="5367" max="5367" width="20.125" style="141" customWidth="1"/>
    <col min="5368" max="5368" width="9.625" style="141" customWidth="1"/>
    <col min="5369" max="5369" width="8.625" style="141" customWidth="1"/>
    <col min="5370" max="5370" width="8.875" style="141" customWidth="1"/>
    <col min="5371" max="5373" width="7.625" style="141" customWidth="1"/>
    <col min="5374" max="5374" width="8.125" style="141" customWidth="1"/>
    <col min="5375" max="5375" width="7.625" style="141" customWidth="1"/>
    <col min="5376" max="5376" width="9" style="141" customWidth="1"/>
    <col min="5377" max="5622" width="9" style="141"/>
    <col min="5623" max="5623" width="20.125" style="141" customWidth="1"/>
    <col min="5624" max="5624" width="9.625" style="141" customWidth="1"/>
    <col min="5625" max="5625" width="8.625" style="141" customWidth="1"/>
    <col min="5626" max="5626" width="8.875" style="141" customWidth="1"/>
    <col min="5627" max="5629" width="7.625" style="141" customWidth="1"/>
    <col min="5630" max="5630" width="8.125" style="141" customWidth="1"/>
    <col min="5631" max="5631" width="7.625" style="141" customWidth="1"/>
    <col min="5632" max="5632" width="9" style="141" customWidth="1"/>
    <col min="5633" max="5878" width="9" style="141"/>
    <col min="5879" max="5879" width="20.125" style="141" customWidth="1"/>
    <col min="5880" max="5880" width="9.625" style="141" customWidth="1"/>
    <col min="5881" max="5881" width="8.625" style="141" customWidth="1"/>
    <col min="5882" max="5882" width="8.875" style="141" customWidth="1"/>
    <col min="5883" max="5885" width="7.625" style="141" customWidth="1"/>
    <col min="5886" max="5886" width="8.125" style="141" customWidth="1"/>
    <col min="5887" max="5887" width="7.625" style="141" customWidth="1"/>
    <col min="5888" max="5888" width="9" style="141" customWidth="1"/>
    <col min="5889" max="6134" width="9" style="141"/>
    <col min="6135" max="6135" width="20.125" style="141" customWidth="1"/>
    <col min="6136" max="6136" width="9.625" style="141" customWidth="1"/>
    <col min="6137" max="6137" width="8.625" style="141" customWidth="1"/>
    <col min="6138" max="6138" width="8.875" style="141" customWidth="1"/>
    <col min="6139" max="6141" width="7.625" style="141" customWidth="1"/>
    <col min="6142" max="6142" width="8.125" style="141" customWidth="1"/>
    <col min="6143" max="6143" width="7.625" style="141" customWidth="1"/>
    <col min="6144" max="6144" width="9" style="141" customWidth="1"/>
    <col min="6145" max="6390" width="9" style="141"/>
    <col min="6391" max="6391" width="20.125" style="141" customWidth="1"/>
    <col min="6392" max="6392" width="9.625" style="141" customWidth="1"/>
    <col min="6393" max="6393" width="8.625" style="141" customWidth="1"/>
    <col min="6394" max="6394" width="8.875" style="141" customWidth="1"/>
    <col min="6395" max="6397" width="7.625" style="141" customWidth="1"/>
    <col min="6398" max="6398" width="8.125" style="141" customWidth="1"/>
    <col min="6399" max="6399" width="7.625" style="141" customWidth="1"/>
    <col min="6400" max="6400" width="9" style="141" customWidth="1"/>
    <col min="6401" max="6646" width="9" style="141"/>
    <col min="6647" max="6647" width="20.125" style="141" customWidth="1"/>
    <col min="6648" max="6648" width="9.625" style="141" customWidth="1"/>
    <col min="6649" max="6649" width="8.625" style="141" customWidth="1"/>
    <col min="6650" max="6650" width="8.875" style="141" customWidth="1"/>
    <col min="6651" max="6653" width="7.625" style="141" customWidth="1"/>
    <col min="6654" max="6654" width="8.125" style="141" customWidth="1"/>
    <col min="6655" max="6655" width="7.625" style="141" customWidth="1"/>
    <col min="6656" max="6656" width="9" style="141" customWidth="1"/>
    <col min="6657" max="6902" width="9" style="141"/>
    <col min="6903" max="6903" width="20.125" style="141" customWidth="1"/>
    <col min="6904" max="6904" width="9.625" style="141" customWidth="1"/>
    <col min="6905" max="6905" width="8.625" style="141" customWidth="1"/>
    <col min="6906" max="6906" width="8.875" style="141" customWidth="1"/>
    <col min="6907" max="6909" width="7.625" style="141" customWidth="1"/>
    <col min="6910" max="6910" width="8.125" style="141" customWidth="1"/>
    <col min="6911" max="6911" width="7.625" style="141" customWidth="1"/>
    <col min="6912" max="6912" width="9" style="141" customWidth="1"/>
    <col min="6913" max="7158" width="9" style="141"/>
    <col min="7159" max="7159" width="20.125" style="141" customWidth="1"/>
    <col min="7160" max="7160" width="9.625" style="141" customWidth="1"/>
    <col min="7161" max="7161" width="8.625" style="141" customWidth="1"/>
    <col min="7162" max="7162" width="8.875" style="141" customWidth="1"/>
    <col min="7163" max="7165" width="7.625" style="141" customWidth="1"/>
    <col min="7166" max="7166" width="8.125" style="141" customWidth="1"/>
    <col min="7167" max="7167" width="7.625" style="141" customWidth="1"/>
    <col min="7168" max="7168" width="9" style="141" customWidth="1"/>
    <col min="7169" max="7414" width="9" style="141"/>
    <col min="7415" max="7415" width="20.125" style="141" customWidth="1"/>
    <col min="7416" max="7416" width="9.625" style="141" customWidth="1"/>
    <col min="7417" max="7417" width="8.625" style="141" customWidth="1"/>
    <col min="7418" max="7418" width="8.875" style="141" customWidth="1"/>
    <col min="7419" max="7421" width="7.625" style="141" customWidth="1"/>
    <col min="7422" max="7422" width="8.125" style="141" customWidth="1"/>
    <col min="7423" max="7423" width="7.625" style="141" customWidth="1"/>
    <col min="7424" max="7424" width="9" style="141" customWidth="1"/>
    <col min="7425" max="7670" width="9" style="141"/>
    <col min="7671" max="7671" width="20.125" style="141" customWidth="1"/>
    <col min="7672" max="7672" width="9.625" style="141" customWidth="1"/>
    <col min="7673" max="7673" width="8.625" style="141" customWidth="1"/>
    <col min="7674" max="7674" width="8.875" style="141" customWidth="1"/>
    <col min="7675" max="7677" width="7.625" style="141" customWidth="1"/>
    <col min="7678" max="7678" width="8.125" style="141" customWidth="1"/>
    <col min="7679" max="7679" width="7.625" style="141" customWidth="1"/>
    <col min="7680" max="7680" width="9" style="141" customWidth="1"/>
    <col min="7681" max="7926" width="9" style="141"/>
    <col min="7927" max="7927" width="20.125" style="141" customWidth="1"/>
    <col min="7928" max="7928" width="9.625" style="141" customWidth="1"/>
    <col min="7929" max="7929" width="8.625" style="141" customWidth="1"/>
    <col min="7930" max="7930" width="8.875" style="141" customWidth="1"/>
    <col min="7931" max="7933" width="7.625" style="141" customWidth="1"/>
    <col min="7934" max="7934" width="8.125" style="141" customWidth="1"/>
    <col min="7935" max="7935" width="7.625" style="141" customWidth="1"/>
    <col min="7936" max="7936" width="9" style="141" customWidth="1"/>
    <col min="7937" max="8182" width="9" style="141"/>
    <col min="8183" max="8183" width="20.125" style="141" customWidth="1"/>
    <col min="8184" max="8184" width="9.625" style="141" customWidth="1"/>
    <col min="8185" max="8185" width="8.625" style="141" customWidth="1"/>
    <col min="8186" max="8186" width="8.875" style="141" customWidth="1"/>
    <col min="8187" max="8189" width="7.625" style="141" customWidth="1"/>
    <col min="8190" max="8190" width="8.125" style="141" customWidth="1"/>
    <col min="8191" max="8191" width="7.625" style="141" customWidth="1"/>
    <col min="8192" max="8192" width="9" style="141" customWidth="1"/>
    <col min="8193" max="8438" width="9" style="141"/>
    <col min="8439" max="8439" width="20.125" style="141" customWidth="1"/>
    <col min="8440" max="8440" width="9.625" style="141" customWidth="1"/>
    <col min="8441" max="8441" width="8.625" style="141" customWidth="1"/>
    <col min="8442" max="8442" width="8.875" style="141" customWidth="1"/>
    <col min="8443" max="8445" width="7.625" style="141" customWidth="1"/>
    <col min="8446" max="8446" width="8.125" style="141" customWidth="1"/>
    <col min="8447" max="8447" width="7.625" style="141" customWidth="1"/>
    <col min="8448" max="8448" width="9" style="141" customWidth="1"/>
    <col min="8449" max="8694" width="9" style="141"/>
    <col min="8695" max="8695" width="20.125" style="141" customWidth="1"/>
    <col min="8696" max="8696" width="9.625" style="141" customWidth="1"/>
    <col min="8697" max="8697" width="8.625" style="141" customWidth="1"/>
    <col min="8698" max="8698" width="8.875" style="141" customWidth="1"/>
    <col min="8699" max="8701" width="7.625" style="141" customWidth="1"/>
    <col min="8702" max="8702" width="8.125" style="141" customWidth="1"/>
    <col min="8703" max="8703" width="7.625" style="141" customWidth="1"/>
    <col min="8704" max="8704" width="9" style="141" customWidth="1"/>
    <col min="8705" max="8950" width="9" style="141"/>
    <col min="8951" max="8951" width="20.125" style="141" customWidth="1"/>
    <col min="8952" max="8952" width="9.625" style="141" customWidth="1"/>
    <col min="8953" max="8953" width="8.625" style="141" customWidth="1"/>
    <col min="8954" max="8954" width="8.875" style="141" customWidth="1"/>
    <col min="8955" max="8957" width="7.625" style="141" customWidth="1"/>
    <col min="8958" max="8958" width="8.125" style="141" customWidth="1"/>
    <col min="8959" max="8959" width="7.625" style="141" customWidth="1"/>
    <col min="8960" max="8960" width="9" style="141" customWidth="1"/>
    <col min="8961" max="9206" width="9" style="141"/>
    <col min="9207" max="9207" width="20.125" style="141" customWidth="1"/>
    <col min="9208" max="9208" width="9.625" style="141" customWidth="1"/>
    <col min="9209" max="9209" width="8.625" style="141" customWidth="1"/>
    <col min="9210" max="9210" width="8.875" style="141" customWidth="1"/>
    <col min="9211" max="9213" width="7.625" style="141" customWidth="1"/>
    <col min="9214" max="9214" width="8.125" style="141" customWidth="1"/>
    <col min="9215" max="9215" width="7.625" style="141" customWidth="1"/>
    <col min="9216" max="9216" width="9" style="141" customWidth="1"/>
    <col min="9217" max="9462" width="9" style="141"/>
    <col min="9463" max="9463" width="20.125" style="141" customWidth="1"/>
    <col min="9464" max="9464" width="9.625" style="141" customWidth="1"/>
    <col min="9465" max="9465" width="8.625" style="141" customWidth="1"/>
    <col min="9466" max="9466" width="8.875" style="141" customWidth="1"/>
    <col min="9467" max="9469" width="7.625" style="141" customWidth="1"/>
    <col min="9470" max="9470" width="8.125" style="141" customWidth="1"/>
    <col min="9471" max="9471" width="7.625" style="141" customWidth="1"/>
    <col min="9472" max="9472" width="9" style="141" customWidth="1"/>
    <col min="9473" max="9718" width="9" style="141"/>
    <col min="9719" max="9719" width="20.125" style="141" customWidth="1"/>
    <col min="9720" max="9720" width="9.625" style="141" customWidth="1"/>
    <col min="9721" max="9721" width="8.625" style="141" customWidth="1"/>
    <col min="9722" max="9722" width="8.875" style="141" customWidth="1"/>
    <col min="9723" max="9725" width="7.625" style="141" customWidth="1"/>
    <col min="9726" max="9726" width="8.125" style="141" customWidth="1"/>
    <col min="9727" max="9727" width="7.625" style="141" customWidth="1"/>
    <col min="9728" max="9728" width="9" style="141" customWidth="1"/>
    <col min="9729" max="9974" width="9" style="141"/>
    <col min="9975" max="9975" width="20.125" style="141" customWidth="1"/>
    <col min="9976" max="9976" width="9.625" style="141" customWidth="1"/>
    <col min="9977" max="9977" width="8.625" style="141" customWidth="1"/>
    <col min="9978" max="9978" width="8.875" style="141" customWidth="1"/>
    <col min="9979" max="9981" width="7.625" style="141" customWidth="1"/>
    <col min="9982" max="9982" width="8.125" style="141" customWidth="1"/>
    <col min="9983" max="9983" width="7.625" style="141" customWidth="1"/>
    <col min="9984" max="9984" width="9" style="141" customWidth="1"/>
    <col min="9985" max="10230" width="9" style="141"/>
    <col min="10231" max="10231" width="20.125" style="141" customWidth="1"/>
    <col min="10232" max="10232" width="9.625" style="141" customWidth="1"/>
    <col min="10233" max="10233" width="8.625" style="141" customWidth="1"/>
    <col min="10234" max="10234" width="8.875" style="141" customWidth="1"/>
    <col min="10235" max="10237" width="7.625" style="141" customWidth="1"/>
    <col min="10238" max="10238" width="8.125" style="141" customWidth="1"/>
    <col min="10239" max="10239" width="7.625" style="141" customWidth="1"/>
    <col min="10240" max="10240" width="9" style="141" customWidth="1"/>
    <col min="10241" max="10486" width="9" style="141"/>
    <col min="10487" max="10487" width="20.125" style="141" customWidth="1"/>
    <col min="10488" max="10488" width="9.625" style="141" customWidth="1"/>
    <col min="10489" max="10489" width="8.625" style="141" customWidth="1"/>
    <col min="10490" max="10490" width="8.875" style="141" customWidth="1"/>
    <col min="10491" max="10493" width="7.625" style="141" customWidth="1"/>
    <col min="10494" max="10494" width="8.125" style="141" customWidth="1"/>
    <col min="10495" max="10495" width="7.625" style="141" customWidth="1"/>
    <col min="10496" max="10496" width="9" style="141" customWidth="1"/>
    <col min="10497" max="10742" width="9" style="141"/>
    <col min="10743" max="10743" width="20.125" style="141" customWidth="1"/>
    <col min="10744" max="10744" width="9.625" style="141" customWidth="1"/>
    <col min="10745" max="10745" width="8.625" style="141" customWidth="1"/>
    <col min="10746" max="10746" width="8.875" style="141" customWidth="1"/>
    <col min="10747" max="10749" width="7.625" style="141" customWidth="1"/>
    <col min="10750" max="10750" width="8.125" style="141" customWidth="1"/>
    <col min="10751" max="10751" width="7.625" style="141" customWidth="1"/>
    <col min="10752" max="10752" width="9" style="141" customWidth="1"/>
    <col min="10753" max="10998" width="9" style="141"/>
    <col min="10999" max="10999" width="20.125" style="141" customWidth="1"/>
    <col min="11000" max="11000" width="9.625" style="141" customWidth="1"/>
    <col min="11001" max="11001" width="8.625" style="141" customWidth="1"/>
    <col min="11002" max="11002" width="8.875" style="141" customWidth="1"/>
    <col min="11003" max="11005" width="7.625" style="141" customWidth="1"/>
    <col min="11006" max="11006" width="8.125" style="141" customWidth="1"/>
    <col min="11007" max="11007" width="7.625" style="141" customWidth="1"/>
    <col min="11008" max="11008" width="9" style="141" customWidth="1"/>
    <col min="11009" max="11254" width="9" style="141"/>
    <col min="11255" max="11255" width="20.125" style="141" customWidth="1"/>
    <col min="11256" max="11256" width="9.625" style="141" customWidth="1"/>
    <col min="11257" max="11257" width="8.625" style="141" customWidth="1"/>
    <col min="11258" max="11258" width="8.875" style="141" customWidth="1"/>
    <col min="11259" max="11261" width="7.625" style="141" customWidth="1"/>
    <col min="11262" max="11262" width="8.125" style="141" customWidth="1"/>
    <col min="11263" max="11263" width="7.625" style="141" customWidth="1"/>
    <col min="11264" max="11264" width="9" style="141" customWidth="1"/>
    <col min="11265" max="11510" width="9" style="141"/>
    <col min="11511" max="11511" width="20.125" style="141" customWidth="1"/>
    <col min="11512" max="11512" width="9.625" style="141" customWidth="1"/>
    <col min="11513" max="11513" width="8.625" style="141" customWidth="1"/>
    <col min="11514" max="11514" width="8.875" style="141" customWidth="1"/>
    <col min="11515" max="11517" width="7.625" style="141" customWidth="1"/>
    <col min="11518" max="11518" width="8.125" style="141" customWidth="1"/>
    <col min="11519" max="11519" width="7.625" style="141" customWidth="1"/>
    <col min="11520" max="11520" width="9" style="141" customWidth="1"/>
    <col min="11521" max="11766" width="9" style="141"/>
    <col min="11767" max="11767" width="20.125" style="141" customWidth="1"/>
    <col min="11768" max="11768" width="9.625" style="141" customWidth="1"/>
    <col min="11769" max="11769" width="8.625" style="141" customWidth="1"/>
    <col min="11770" max="11770" width="8.875" style="141" customWidth="1"/>
    <col min="11771" max="11773" width="7.625" style="141" customWidth="1"/>
    <col min="11774" max="11774" width="8.125" style="141" customWidth="1"/>
    <col min="11775" max="11775" width="7.625" style="141" customWidth="1"/>
    <col min="11776" max="11776" width="9" style="141" customWidth="1"/>
    <col min="11777" max="12022" width="9" style="141"/>
    <col min="12023" max="12023" width="20.125" style="141" customWidth="1"/>
    <col min="12024" max="12024" width="9.625" style="141" customWidth="1"/>
    <col min="12025" max="12025" width="8.625" style="141" customWidth="1"/>
    <col min="12026" max="12026" width="8.875" style="141" customWidth="1"/>
    <col min="12027" max="12029" width="7.625" style="141" customWidth="1"/>
    <col min="12030" max="12030" width="8.125" style="141" customWidth="1"/>
    <col min="12031" max="12031" width="7.625" style="141" customWidth="1"/>
    <col min="12032" max="12032" width="9" style="141" customWidth="1"/>
    <col min="12033" max="12278" width="9" style="141"/>
    <col min="12279" max="12279" width="20.125" style="141" customWidth="1"/>
    <col min="12280" max="12280" width="9.625" style="141" customWidth="1"/>
    <col min="12281" max="12281" width="8.625" style="141" customWidth="1"/>
    <col min="12282" max="12282" width="8.875" style="141" customWidth="1"/>
    <col min="12283" max="12285" width="7.625" style="141" customWidth="1"/>
    <col min="12286" max="12286" width="8.125" style="141" customWidth="1"/>
    <col min="12287" max="12287" width="7.625" style="141" customWidth="1"/>
    <col min="12288" max="12288" width="9" style="141" customWidth="1"/>
    <col min="12289" max="12534" width="9" style="141"/>
    <col min="12535" max="12535" width="20.125" style="141" customWidth="1"/>
    <col min="12536" max="12536" width="9.625" style="141" customWidth="1"/>
    <col min="12537" max="12537" width="8.625" style="141" customWidth="1"/>
    <col min="12538" max="12538" width="8.875" style="141" customWidth="1"/>
    <col min="12539" max="12541" width="7.625" style="141" customWidth="1"/>
    <col min="12542" max="12542" width="8.125" style="141" customWidth="1"/>
    <col min="12543" max="12543" width="7.625" style="141" customWidth="1"/>
    <col min="12544" max="12544" width="9" style="141" customWidth="1"/>
    <col min="12545" max="12790" width="9" style="141"/>
    <col min="12791" max="12791" width="20.125" style="141" customWidth="1"/>
    <col min="12792" max="12792" width="9.625" style="141" customWidth="1"/>
    <col min="12793" max="12793" width="8.625" style="141" customWidth="1"/>
    <col min="12794" max="12794" width="8.875" style="141" customWidth="1"/>
    <col min="12795" max="12797" width="7.625" style="141" customWidth="1"/>
    <col min="12798" max="12798" width="8.125" style="141" customWidth="1"/>
    <col min="12799" max="12799" width="7.625" style="141" customWidth="1"/>
    <col min="12800" max="12800" width="9" style="141" customWidth="1"/>
    <col min="12801" max="13046" width="9" style="141"/>
    <col min="13047" max="13047" width="20.125" style="141" customWidth="1"/>
    <col min="13048" max="13048" width="9.625" style="141" customWidth="1"/>
    <col min="13049" max="13049" width="8.625" style="141" customWidth="1"/>
    <col min="13050" max="13050" width="8.875" style="141" customWidth="1"/>
    <col min="13051" max="13053" width="7.625" style="141" customWidth="1"/>
    <col min="13054" max="13054" width="8.125" style="141" customWidth="1"/>
    <col min="13055" max="13055" width="7.625" style="141" customWidth="1"/>
    <col min="13056" max="13056" width="9" style="141" customWidth="1"/>
    <col min="13057" max="13302" width="9" style="141"/>
    <col min="13303" max="13303" width="20.125" style="141" customWidth="1"/>
    <col min="13304" max="13304" width="9.625" style="141" customWidth="1"/>
    <col min="13305" max="13305" width="8.625" style="141" customWidth="1"/>
    <col min="13306" max="13306" width="8.875" style="141" customWidth="1"/>
    <col min="13307" max="13309" width="7.625" style="141" customWidth="1"/>
    <col min="13310" max="13310" width="8.125" style="141" customWidth="1"/>
    <col min="13311" max="13311" width="7.625" style="141" customWidth="1"/>
    <col min="13312" max="13312" width="9" style="141" customWidth="1"/>
    <col min="13313" max="13558" width="9" style="141"/>
    <col min="13559" max="13559" width="20.125" style="141" customWidth="1"/>
    <col min="13560" max="13560" width="9.625" style="141" customWidth="1"/>
    <col min="13561" max="13561" width="8.625" style="141" customWidth="1"/>
    <col min="13562" max="13562" width="8.875" style="141" customWidth="1"/>
    <col min="13563" max="13565" width="7.625" style="141" customWidth="1"/>
    <col min="13566" max="13566" width="8.125" style="141" customWidth="1"/>
    <col min="13567" max="13567" width="7.625" style="141" customWidth="1"/>
    <col min="13568" max="13568" width="9" style="141" customWidth="1"/>
    <col min="13569" max="13814" width="9" style="141"/>
    <col min="13815" max="13815" width="20.125" style="141" customWidth="1"/>
    <col min="13816" max="13816" width="9.625" style="141" customWidth="1"/>
    <col min="13817" max="13817" width="8.625" style="141" customWidth="1"/>
    <col min="13818" max="13818" width="8.875" style="141" customWidth="1"/>
    <col min="13819" max="13821" width="7.625" style="141" customWidth="1"/>
    <col min="13822" max="13822" width="8.125" style="141" customWidth="1"/>
    <col min="13823" max="13823" width="7.625" style="141" customWidth="1"/>
    <col min="13824" max="13824" width="9" style="141" customWidth="1"/>
    <col min="13825" max="14070" width="9" style="141"/>
    <col min="14071" max="14071" width="20.125" style="141" customWidth="1"/>
    <col min="14072" max="14072" width="9.625" style="141" customWidth="1"/>
    <col min="14073" max="14073" width="8.625" style="141" customWidth="1"/>
    <col min="14074" max="14074" width="8.875" style="141" customWidth="1"/>
    <col min="14075" max="14077" width="7.625" style="141" customWidth="1"/>
    <col min="14078" max="14078" width="8.125" style="141" customWidth="1"/>
    <col min="14079" max="14079" width="7.625" style="141" customWidth="1"/>
    <col min="14080" max="14080" width="9" style="141" customWidth="1"/>
    <col min="14081" max="14326" width="9" style="141"/>
    <col min="14327" max="14327" width="20.125" style="141" customWidth="1"/>
    <col min="14328" max="14328" width="9.625" style="141" customWidth="1"/>
    <col min="14329" max="14329" width="8.625" style="141" customWidth="1"/>
    <col min="14330" max="14330" width="8.875" style="141" customWidth="1"/>
    <col min="14331" max="14333" width="7.625" style="141" customWidth="1"/>
    <col min="14334" max="14334" width="8.125" style="141" customWidth="1"/>
    <col min="14335" max="14335" width="7.625" style="141" customWidth="1"/>
    <col min="14336" max="14336" width="9" style="141" customWidth="1"/>
    <col min="14337" max="14582" width="9" style="141"/>
    <col min="14583" max="14583" width="20.125" style="141" customWidth="1"/>
    <col min="14584" max="14584" width="9.625" style="141" customWidth="1"/>
    <col min="14585" max="14585" width="8.625" style="141" customWidth="1"/>
    <col min="14586" max="14586" width="8.875" style="141" customWidth="1"/>
    <col min="14587" max="14589" width="7.625" style="141" customWidth="1"/>
    <col min="14590" max="14590" width="8.125" style="141" customWidth="1"/>
    <col min="14591" max="14591" width="7.625" style="141" customWidth="1"/>
    <col min="14592" max="14592" width="9" style="141" customWidth="1"/>
    <col min="14593" max="14838" width="9" style="141"/>
    <col min="14839" max="14839" width="20.125" style="141" customWidth="1"/>
    <col min="14840" max="14840" width="9.625" style="141" customWidth="1"/>
    <col min="14841" max="14841" width="8.625" style="141" customWidth="1"/>
    <col min="14842" max="14842" width="8.875" style="141" customWidth="1"/>
    <col min="14843" max="14845" width="7.625" style="141" customWidth="1"/>
    <col min="14846" max="14846" width="8.125" style="141" customWidth="1"/>
    <col min="14847" max="14847" width="7.625" style="141" customWidth="1"/>
    <col min="14848" max="14848" width="9" style="141" customWidth="1"/>
    <col min="14849" max="15094" width="9" style="141"/>
    <col min="15095" max="15095" width="20.125" style="141" customWidth="1"/>
    <col min="15096" max="15096" width="9.625" style="141" customWidth="1"/>
    <col min="15097" max="15097" width="8.625" style="141" customWidth="1"/>
    <col min="15098" max="15098" width="8.875" style="141" customWidth="1"/>
    <col min="15099" max="15101" width="7.625" style="141" customWidth="1"/>
    <col min="15102" max="15102" width="8.125" style="141" customWidth="1"/>
    <col min="15103" max="15103" width="7.625" style="141" customWidth="1"/>
    <col min="15104" max="15104" width="9" style="141" customWidth="1"/>
    <col min="15105" max="15350" width="9" style="141"/>
    <col min="15351" max="15351" width="20.125" style="141" customWidth="1"/>
    <col min="15352" max="15352" width="9.625" style="141" customWidth="1"/>
    <col min="15353" max="15353" width="8.625" style="141" customWidth="1"/>
    <col min="15354" max="15354" width="8.875" style="141" customWidth="1"/>
    <col min="15355" max="15357" width="7.625" style="141" customWidth="1"/>
    <col min="15358" max="15358" width="8.125" style="141" customWidth="1"/>
    <col min="15359" max="15359" width="7.625" style="141" customWidth="1"/>
    <col min="15360" max="15360" width="9" style="141" customWidth="1"/>
    <col min="15361" max="15606" width="9" style="141"/>
    <col min="15607" max="15607" width="20.125" style="141" customWidth="1"/>
    <col min="15608" max="15608" width="9.625" style="141" customWidth="1"/>
    <col min="15609" max="15609" width="8.625" style="141" customWidth="1"/>
    <col min="15610" max="15610" width="8.875" style="141" customWidth="1"/>
    <col min="15611" max="15613" width="7.625" style="141" customWidth="1"/>
    <col min="15614" max="15614" width="8.125" style="141" customWidth="1"/>
    <col min="15615" max="15615" width="7.625" style="141" customWidth="1"/>
    <col min="15616" max="15616" width="9" style="141" customWidth="1"/>
    <col min="15617" max="15862" width="9" style="141"/>
    <col min="15863" max="15863" width="20.125" style="141" customWidth="1"/>
    <col min="15864" max="15864" width="9.625" style="141" customWidth="1"/>
    <col min="15865" max="15865" width="8.625" style="141" customWidth="1"/>
    <col min="15866" max="15866" width="8.875" style="141" customWidth="1"/>
    <col min="15867" max="15869" width="7.625" style="141" customWidth="1"/>
    <col min="15870" max="15870" width="8.125" style="141" customWidth="1"/>
    <col min="15871" max="15871" width="7.625" style="141" customWidth="1"/>
    <col min="15872" max="15872" width="9" style="141" customWidth="1"/>
    <col min="15873" max="16118" width="9" style="141"/>
    <col min="16119" max="16119" width="20.125" style="141" customWidth="1"/>
    <col min="16120" max="16120" width="9.625" style="141" customWidth="1"/>
    <col min="16121" max="16121" width="8.625" style="141" customWidth="1"/>
    <col min="16122" max="16122" width="8.875" style="141" customWidth="1"/>
    <col min="16123" max="16125" width="7.625" style="141" customWidth="1"/>
    <col min="16126" max="16126" width="8.125" style="141" customWidth="1"/>
    <col min="16127" max="16127" width="7.625" style="141" customWidth="1"/>
    <col min="16128" max="16128" width="9" style="141" customWidth="1"/>
    <col min="16129" max="16384" width="9" style="141"/>
  </cols>
  <sheetData>
    <row r="1" ht="23.1" customHeight="1" spans="1:1">
      <c r="A1" s="142" t="s">
        <v>450</v>
      </c>
    </row>
    <row r="2" ht="32.45" customHeight="1" spans="1:4">
      <c r="A2" s="143" t="s">
        <v>451</v>
      </c>
      <c r="B2" s="143"/>
      <c r="C2" s="143"/>
      <c r="D2" s="143"/>
    </row>
    <row r="3" ht="23.45" customHeight="1" spans="4:4">
      <c r="D3" s="144" t="s">
        <v>34</v>
      </c>
    </row>
    <row r="4" ht="48.6" customHeight="1" spans="1:4">
      <c r="A4" s="145" t="s">
        <v>452</v>
      </c>
      <c r="B4" s="76" t="s">
        <v>36</v>
      </c>
      <c r="C4" s="10" t="s">
        <v>37</v>
      </c>
      <c r="D4" s="10" t="s">
        <v>38</v>
      </c>
    </row>
    <row r="5" ht="24.6" customHeight="1" spans="1:4">
      <c r="A5" s="145" t="s">
        <v>453</v>
      </c>
      <c r="B5" s="80">
        <f>SUM(B6:B20)</f>
        <v>216883</v>
      </c>
      <c r="C5" s="80">
        <f>SUM(C6:C20)</f>
        <v>197115</v>
      </c>
      <c r="D5" s="146">
        <f>B5/C5*100</f>
        <v>110.03</v>
      </c>
    </row>
    <row r="6" ht="24.6" customHeight="1" spans="1:11">
      <c r="A6" s="147" t="s">
        <v>454</v>
      </c>
      <c r="B6" s="148">
        <v>96642</v>
      </c>
      <c r="C6" s="148">
        <v>91641</v>
      </c>
      <c r="D6" s="146">
        <f t="shared" ref="D6:D20" si="0">B6/C6*100</f>
        <v>105.46</v>
      </c>
      <c r="E6" s="149"/>
      <c r="F6" s="150"/>
      <c r="G6" s="150"/>
      <c r="H6" s="150"/>
      <c r="I6" s="150"/>
      <c r="J6" s="150"/>
      <c r="K6" s="150"/>
    </row>
    <row r="7" ht="24.6" customHeight="1" spans="1:11">
      <c r="A7" s="147" t="s">
        <v>455</v>
      </c>
      <c r="B7" s="148">
        <v>30428</v>
      </c>
      <c r="C7" s="148">
        <v>28417</v>
      </c>
      <c r="D7" s="146">
        <f t="shared" si="0"/>
        <v>107.08</v>
      </c>
      <c r="E7" s="149"/>
      <c r="F7" s="150"/>
      <c r="G7" s="150"/>
      <c r="H7" s="150"/>
      <c r="I7" s="150"/>
      <c r="J7" s="150"/>
      <c r="K7" s="150"/>
    </row>
    <row r="8" ht="24.6" customHeight="1" spans="1:11">
      <c r="A8" s="147" t="s">
        <v>456</v>
      </c>
      <c r="B8" s="148">
        <v>11916</v>
      </c>
      <c r="C8" s="148">
        <v>10927</v>
      </c>
      <c r="D8" s="146">
        <f t="shared" si="0"/>
        <v>109.05</v>
      </c>
      <c r="E8" s="149"/>
      <c r="F8" s="150"/>
      <c r="G8" s="150"/>
      <c r="H8" s="150"/>
      <c r="I8" s="150"/>
      <c r="J8" s="150"/>
      <c r="K8" s="150"/>
    </row>
    <row r="9" ht="24.6" customHeight="1" spans="1:11">
      <c r="A9" s="147" t="s">
        <v>457</v>
      </c>
      <c r="B9" s="148"/>
      <c r="C9" s="148"/>
      <c r="D9" s="146"/>
      <c r="E9" s="149"/>
      <c r="F9" s="150"/>
      <c r="G9" s="150"/>
      <c r="H9" s="150"/>
      <c r="I9" s="150"/>
      <c r="J9" s="150"/>
      <c r="K9" s="150"/>
    </row>
    <row r="10" ht="24.6" customHeight="1" spans="1:11">
      <c r="A10" s="147" t="s">
        <v>458</v>
      </c>
      <c r="B10" s="148"/>
      <c r="C10" s="148"/>
      <c r="D10" s="146"/>
      <c r="E10" s="149"/>
      <c r="F10" s="150"/>
      <c r="G10" s="151"/>
      <c r="H10" s="150"/>
      <c r="I10" s="150"/>
      <c r="J10" s="150"/>
      <c r="K10" s="150"/>
    </row>
    <row r="11" ht="24.6" customHeight="1" spans="1:11">
      <c r="A11" s="147" t="s">
        <v>459</v>
      </c>
      <c r="B11" s="148"/>
      <c r="C11" s="148"/>
      <c r="D11" s="146"/>
      <c r="E11" s="149"/>
      <c r="F11" s="150"/>
      <c r="G11" s="150"/>
      <c r="H11" s="150"/>
      <c r="I11" s="150"/>
      <c r="J11" s="150"/>
      <c r="K11" s="150"/>
    </row>
    <row r="12" ht="24.6" customHeight="1" spans="1:11">
      <c r="A12" s="147" t="s">
        <v>460</v>
      </c>
      <c r="B12" s="148">
        <v>21848</v>
      </c>
      <c r="C12" s="148">
        <v>19846</v>
      </c>
      <c r="D12" s="146">
        <f t="shared" si="0"/>
        <v>110.09</v>
      </c>
      <c r="E12" s="149"/>
      <c r="F12" s="150"/>
      <c r="G12" s="150"/>
      <c r="H12" s="150"/>
      <c r="I12" s="150"/>
      <c r="J12" s="150"/>
      <c r="K12" s="150"/>
    </row>
    <row r="13" ht="24.6" customHeight="1" spans="1:11">
      <c r="A13" s="147" t="s">
        <v>461</v>
      </c>
      <c r="B13" s="148"/>
      <c r="C13" s="148"/>
      <c r="D13" s="146"/>
      <c r="E13" s="149"/>
      <c r="F13" s="150"/>
      <c r="G13" s="150"/>
      <c r="H13" s="150"/>
      <c r="I13" s="150"/>
      <c r="J13" s="150"/>
      <c r="K13" s="150"/>
    </row>
    <row r="14" ht="24.6" customHeight="1" spans="1:11">
      <c r="A14" s="147" t="s">
        <v>462</v>
      </c>
      <c r="B14" s="148">
        <v>12276</v>
      </c>
      <c r="C14" s="148">
        <v>11273</v>
      </c>
      <c r="D14" s="146">
        <f t="shared" si="0"/>
        <v>108.9</v>
      </c>
      <c r="E14" s="149"/>
      <c r="F14" s="150"/>
      <c r="G14" s="150"/>
      <c r="H14" s="150"/>
      <c r="I14" s="150"/>
      <c r="J14" s="150"/>
      <c r="K14" s="150"/>
    </row>
    <row r="15" ht="24.6" customHeight="1" spans="1:11">
      <c r="A15" s="147" t="s">
        <v>463</v>
      </c>
      <c r="B15" s="148">
        <v>13953</v>
      </c>
      <c r="C15" s="148">
        <v>12756</v>
      </c>
      <c r="D15" s="146">
        <f t="shared" si="0"/>
        <v>109.38</v>
      </c>
      <c r="E15" s="149"/>
      <c r="F15" s="150"/>
      <c r="G15" s="150"/>
      <c r="H15" s="150"/>
      <c r="I15" s="150"/>
      <c r="J15" s="150"/>
      <c r="K15" s="150"/>
    </row>
    <row r="16" ht="24.6" customHeight="1" spans="1:11">
      <c r="A16" s="147" t="s">
        <v>464</v>
      </c>
      <c r="B16" s="148">
        <v>12000</v>
      </c>
      <c r="C16" s="148">
        <v>9500</v>
      </c>
      <c r="D16" s="146">
        <f t="shared" si="0"/>
        <v>126.32</v>
      </c>
      <c r="E16" s="149"/>
      <c r="F16" s="150"/>
      <c r="G16" s="150"/>
      <c r="H16" s="150"/>
      <c r="I16" s="150"/>
      <c r="J16" s="150"/>
      <c r="K16" s="150"/>
    </row>
    <row r="17" ht="24.6" customHeight="1" spans="1:11">
      <c r="A17" s="147" t="s">
        <v>465</v>
      </c>
      <c r="B17" s="148"/>
      <c r="C17" s="148"/>
      <c r="D17" s="146"/>
      <c r="E17" s="149"/>
      <c r="F17" s="150"/>
      <c r="G17" s="150"/>
      <c r="H17" s="150"/>
      <c r="I17" s="150"/>
      <c r="J17" s="150"/>
      <c r="K17" s="150"/>
    </row>
    <row r="18" ht="24.6" customHeight="1" spans="1:11">
      <c r="A18" s="147" t="s">
        <v>466</v>
      </c>
      <c r="B18" s="148"/>
      <c r="C18" s="148"/>
      <c r="D18" s="146"/>
      <c r="E18" s="149"/>
      <c r="F18" s="150"/>
      <c r="G18" s="150"/>
      <c r="H18" s="150"/>
      <c r="I18" s="150"/>
      <c r="J18" s="150"/>
      <c r="K18" s="150"/>
    </row>
    <row r="19" ht="24.6" customHeight="1" spans="1:11">
      <c r="A19" s="147" t="s">
        <v>467</v>
      </c>
      <c r="B19" s="148">
        <v>3000</v>
      </c>
      <c r="C19" s="148">
        <v>3200</v>
      </c>
      <c r="D19" s="146">
        <f t="shared" si="0"/>
        <v>93.75</v>
      </c>
      <c r="E19" s="149"/>
      <c r="F19" s="150"/>
      <c r="G19" s="150"/>
      <c r="H19" s="150"/>
      <c r="I19" s="150"/>
      <c r="J19" s="150"/>
      <c r="K19" s="150"/>
    </row>
    <row r="20" ht="24.6" customHeight="1" spans="1:11">
      <c r="A20" s="147" t="s">
        <v>468</v>
      </c>
      <c r="B20" s="148">
        <v>14820</v>
      </c>
      <c r="C20" s="148">
        <v>9555</v>
      </c>
      <c r="D20" s="146">
        <f t="shared" si="0"/>
        <v>155.1</v>
      </c>
      <c r="E20" s="149"/>
      <c r="F20" s="150"/>
      <c r="G20" s="150"/>
      <c r="H20" s="150"/>
      <c r="I20" s="150"/>
      <c r="J20" s="150"/>
      <c r="K20" s="150"/>
    </row>
    <row r="21" ht="22.15" customHeight="1" spans="5:5">
      <c r="E21" s="149"/>
    </row>
    <row r="22" ht="22.15" customHeight="1" spans="5:5">
      <c r="E22" s="149"/>
    </row>
    <row r="23" ht="22.15" customHeight="1" spans="5:5">
      <c r="E23" s="149"/>
    </row>
    <row r="24" ht="22.15" customHeight="1" spans="5:5">
      <c r="E24" s="149"/>
    </row>
    <row r="25" ht="22.15" customHeight="1" spans="5:5">
      <c r="E25" s="149"/>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0"/>
  <sheetViews>
    <sheetView topLeftCell="A5" workbookViewId="0">
      <selection activeCell="B17" sqref="B17:B19"/>
    </sheetView>
  </sheetViews>
  <sheetFormatPr defaultColWidth="9" defaultRowHeight="10.8" outlineLevelCol="6"/>
  <cols>
    <col min="1" max="1" width="35.625" style="126" customWidth="1"/>
    <col min="2" max="2" width="16.625" style="126" customWidth="1"/>
    <col min="3" max="3" width="16.25" style="126" customWidth="1"/>
    <col min="4" max="4" width="18.75" style="126" customWidth="1"/>
    <col min="5" max="16384" width="9" style="126"/>
  </cols>
  <sheetData>
    <row r="1" ht="18.6" customHeight="1" spans="1:1">
      <c r="A1" s="127" t="s">
        <v>469</v>
      </c>
    </row>
    <row r="2" ht="20.4" spans="1:4">
      <c r="A2" s="128" t="s">
        <v>470</v>
      </c>
      <c r="B2" s="128"/>
      <c r="C2" s="128"/>
      <c r="D2" s="128"/>
    </row>
    <row r="3" ht="21" customHeight="1" spans="1:4">
      <c r="A3" s="129"/>
      <c r="D3" s="130" t="s">
        <v>34</v>
      </c>
    </row>
    <row r="4" ht="39" customHeight="1" spans="1:4">
      <c r="A4" s="131" t="s">
        <v>452</v>
      </c>
      <c r="B4" s="76" t="s">
        <v>36</v>
      </c>
      <c r="C4" s="89" t="s">
        <v>37</v>
      </c>
      <c r="D4" s="10" t="s">
        <v>38</v>
      </c>
    </row>
    <row r="5" ht="22.15" customHeight="1" spans="1:4">
      <c r="A5" s="131" t="s">
        <v>471</v>
      </c>
      <c r="B5" s="132">
        <f>B6+B11+B22+B30+B37+B41+B44+B48+B51+B57+B60+B65+B68+B73+B76</f>
        <v>99615</v>
      </c>
      <c r="C5" s="132">
        <f>C6+C11+C22+C30+C37+C41+C44+C48+C51+C57+C60+C65+C68+C73+C76</f>
        <v>95172</v>
      </c>
      <c r="D5" s="133">
        <f t="shared" ref="D5:D21" si="0">B5/C5*100</f>
        <v>104.67</v>
      </c>
    </row>
    <row r="6" s="125" customFormat="1" ht="16.35" customHeight="1" spans="1:4">
      <c r="A6" s="134" t="s">
        <v>454</v>
      </c>
      <c r="B6" s="135">
        <f>SUM(B7:B10)</f>
        <v>96642</v>
      </c>
      <c r="C6" s="135">
        <f>SUM(C7:C10)</f>
        <v>91641</v>
      </c>
      <c r="D6" s="133">
        <f t="shared" si="0"/>
        <v>105.46</v>
      </c>
    </row>
    <row r="7" ht="16.35" customHeight="1" spans="1:4">
      <c r="A7" s="136" t="s">
        <v>472</v>
      </c>
      <c r="B7" s="135">
        <v>61301</v>
      </c>
      <c r="C7" s="135">
        <v>58300</v>
      </c>
      <c r="D7" s="133">
        <f t="shared" si="0"/>
        <v>105.15</v>
      </c>
    </row>
    <row r="8" ht="16.35" customHeight="1" spans="1:4">
      <c r="A8" s="136" t="s">
        <v>473</v>
      </c>
      <c r="B8" s="135">
        <v>15200</v>
      </c>
      <c r="C8" s="135">
        <v>14600</v>
      </c>
      <c r="D8" s="133">
        <f t="shared" si="0"/>
        <v>104.11</v>
      </c>
    </row>
    <row r="9" ht="16.35" customHeight="1" spans="1:4">
      <c r="A9" s="136" t="s">
        <v>474</v>
      </c>
      <c r="B9" s="135">
        <v>7461</v>
      </c>
      <c r="C9" s="135">
        <v>7060</v>
      </c>
      <c r="D9" s="133">
        <f t="shared" si="0"/>
        <v>105.68</v>
      </c>
    </row>
    <row r="10" ht="16.35" customHeight="1" spans="1:7">
      <c r="A10" s="136" t="s">
        <v>475</v>
      </c>
      <c r="B10" s="135">
        <v>12680</v>
      </c>
      <c r="C10" s="135">
        <v>11681</v>
      </c>
      <c r="D10" s="133">
        <f t="shared" si="0"/>
        <v>108.55</v>
      </c>
      <c r="G10" s="137"/>
    </row>
    <row r="11" s="125" customFormat="1" ht="16.35" customHeight="1" spans="1:4">
      <c r="A11" s="134" t="s">
        <v>455</v>
      </c>
      <c r="B11" s="135">
        <f>SUM(B12:B21)</f>
        <v>1813</v>
      </c>
      <c r="C11" s="135">
        <f>SUM(C12:C21)</f>
        <v>2436</v>
      </c>
      <c r="D11" s="133">
        <f t="shared" si="0"/>
        <v>74.43</v>
      </c>
    </row>
    <row r="12" ht="16.35" customHeight="1" spans="1:4">
      <c r="A12" s="136" t="s">
        <v>476</v>
      </c>
      <c r="B12" s="135">
        <v>817</v>
      </c>
      <c r="C12" s="135">
        <v>1022</v>
      </c>
      <c r="D12" s="133">
        <f t="shared" si="0"/>
        <v>79.94</v>
      </c>
    </row>
    <row r="13" ht="16.35" customHeight="1" spans="1:4">
      <c r="A13" s="136" t="s">
        <v>477</v>
      </c>
      <c r="B13" s="135">
        <v>24</v>
      </c>
      <c r="C13" s="135">
        <v>63</v>
      </c>
      <c r="D13" s="133">
        <f t="shared" si="0"/>
        <v>38.1</v>
      </c>
    </row>
    <row r="14" ht="16.35" customHeight="1" spans="1:4">
      <c r="A14" s="136" t="s">
        <v>478</v>
      </c>
      <c r="B14" s="135">
        <v>25</v>
      </c>
      <c r="C14" s="135">
        <v>67</v>
      </c>
      <c r="D14" s="133">
        <f t="shared" si="0"/>
        <v>37.31</v>
      </c>
    </row>
    <row r="15" ht="16.35" customHeight="1" spans="1:4">
      <c r="A15" s="136" t="s">
        <v>479</v>
      </c>
      <c r="B15" s="135">
        <v>81</v>
      </c>
      <c r="C15" s="135">
        <v>90</v>
      </c>
      <c r="D15" s="133">
        <f t="shared" si="0"/>
        <v>90</v>
      </c>
    </row>
    <row r="16" ht="16.35" customHeight="1" spans="1:4">
      <c r="A16" s="136" t="s">
        <v>480</v>
      </c>
      <c r="B16" s="135">
        <v>32</v>
      </c>
      <c r="C16" s="135">
        <v>36</v>
      </c>
      <c r="D16" s="133">
        <f t="shared" si="0"/>
        <v>88.89</v>
      </c>
    </row>
    <row r="17" ht="16.35" customHeight="1" spans="1:4">
      <c r="A17" s="136" t="s">
        <v>481</v>
      </c>
      <c r="B17" s="135">
        <v>124</v>
      </c>
      <c r="C17" s="135">
        <v>314</v>
      </c>
      <c r="D17" s="133">
        <f t="shared" si="0"/>
        <v>39.49</v>
      </c>
    </row>
    <row r="18" ht="16.35" customHeight="1" spans="1:4">
      <c r="A18" s="136" t="s">
        <v>482</v>
      </c>
      <c r="B18" s="135">
        <v>3</v>
      </c>
      <c r="C18" s="135">
        <v>7</v>
      </c>
      <c r="D18" s="133">
        <f t="shared" si="0"/>
        <v>42.86</v>
      </c>
    </row>
    <row r="19" ht="16.35" customHeight="1" spans="1:4">
      <c r="A19" s="136" t="s">
        <v>483</v>
      </c>
      <c r="B19" s="135">
        <v>575</v>
      </c>
      <c r="C19" s="135">
        <v>680</v>
      </c>
      <c r="D19" s="133">
        <f t="shared" si="0"/>
        <v>84.56</v>
      </c>
    </row>
    <row r="20" ht="16.35" customHeight="1" spans="1:4">
      <c r="A20" s="136" t="s">
        <v>484</v>
      </c>
      <c r="B20" s="135">
        <v>18</v>
      </c>
      <c r="C20" s="135">
        <v>22</v>
      </c>
      <c r="D20" s="133">
        <f t="shared" si="0"/>
        <v>81.82</v>
      </c>
    </row>
    <row r="21" ht="16.35" customHeight="1" spans="1:4">
      <c r="A21" s="136" t="s">
        <v>485</v>
      </c>
      <c r="B21" s="135">
        <v>114</v>
      </c>
      <c r="C21" s="135">
        <v>135</v>
      </c>
      <c r="D21" s="133">
        <f t="shared" si="0"/>
        <v>84.44</v>
      </c>
    </row>
    <row r="22" s="125" customFormat="1" ht="16.35" customHeight="1" spans="1:4">
      <c r="A22" s="134" t="s">
        <v>456</v>
      </c>
      <c r="B22" s="138"/>
      <c r="C22" s="139"/>
      <c r="D22" s="138"/>
    </row>
    <row r="23" ht="16.35" customHeight="1" spans="1:4">
      <c r="A23" s="136" t="s">
        <v>486</v>
      </c>
      <c r="B23" s="140"/>
      <c r="C23" s="135"/>
      <c r="D23" s="138"/>
    </row>
    <row r="24" ht="16.35" customHeight="1" spans="1:4">
      <c r="A24" s="136" t="s">
        <v>487</v>
      </c>
      <c r="B24" s="140"/>
      <c r="C24" s="135"/>
      <c r="D24" s="138"/>
    </row>
    <row r="25" ht="16.35" customHeight="1" spans="1:4">
      <c r="A25" s="136" t="s">
        <v>488</v>
      </c>
      <c r="B25" s="140"/>
      <c r="C25" s="135"/>
      <c r="D25" s="138"/>
    </row>
    <row r="26" ht="16.35" customHeight="1" spans="1:4">
      <c r="A26" s="136" t="s">
        <v>489</v>
      </c>
      <c r="B26" s="140"/>
      <c r="C26" s="135"/>
      <c r="D26" s="138"/>
    </row>
    <row r="27" ht="16.35" customHeight="1" spans="1:4">
      <c r="A27" s="136" t="s">
        <v>490</v>
      </c>
      <c r="B27" s="140"/>
      <c r="C27" s="135"/>
      <c r="D27" s="138"/>
    </row>
    <row r="28" ht="16.35" customHeight="1" spans="1:4">
      <c r="A28" s="136" t="s">
        <v>491</v>
      </c>
      <c r="B28" s="140"/>
      <c r="C28" s="135"/>
      <c r="D28" s="138"/>
    </row>
    <row r="29" ht="16.35" customHeight="1" spans="1:4">
      <c r="A29" s="136" t="s">
        <v>492</v>
      </c>
      <c r="B29" s="140"/>
      <c r="C29" s="135"/>
      <c r="D29" s="138"/>
    </row>
    <row r="30" s="125" customFormat="1" ht="16.35" customHeight="1" spans="1:4">
      <c r="A30" s="134" t="s">
        <v>457</v>
      </c>
      <c r="B30" s="138"/>
      <c r="C30" s="139"/>
      <c r="D30" s="138"/>
    </row>
    <row r="31" ht="16.35" customHeight="1" spans="1:4">
      <c r="A31" s="136" t="s">
        <v>486</v>
      </c>
      <c r="B31" s="140"/>
      <c r="C31" s="135"/>
      <c r="D31" s="138"/>
    </row>
    <row r="32" ht="16.35" customHeight="1" spans="1:4">
      <c r="A32" s="136" t="s">
        <v>487</v>
      </c>
      <c r="B32" s="140"/>
      <c r="C32" s="135"/>
      <c r="D32" s="138"/>
    </row>
    <row r="33" ht="16.35" customHeight="1" spans="1:4">
      <c r="A33" s="136" t="s">
        <v>488</v>
      </c>
      <c r="B33" s="140"/>
      <c r="C33" s="135"/>
      <c r="D33" s="138"/>
    </row>
    <row r="34" ht="16.35" customHeight="1" spans="1:4">
      <c r="A34" s="136" t="s">
        <v>490</v>
      </c>
      <c r="B34" s="140"/>
      <c r="C34" s="135"/>
      <c r="D34" s="138"/>
    </row>
    <row r="35" ht="16.35" customHeight="1" spans="1:4">
      <c r="A35" s="136" t="s">
        <v>491</v>
      </c>
      <c r="B35" s="140"/>
      <c r="C35" s="135"/>
      <c r="D35" s="138"/>
    </row>
    <row r="36" ht="16.35" customHeight="1" spans="1:4">
      <c r="A36" s="136" t="s">
        <v>492</v>
      </c>
      <c r="B36" s="140"/>
      <c r="C36" s="135"/>
      <c r="D36" s="138"/>
    </row>
    <row r="37" s="125" customFormat="1" ht="16.35" customHeight="1" spans="1:4">
      <c r="A37" s="134" t="s">
        <v>458</v>
      </c>
      <c r="B37" s="138"/>
      <c r="C37" s="139"/>
      <c r="D37" s="138"/>
    </row>
    <row r="38" ht="16.35" customHeight="1" spans="1:4">
      <c r="A38" s="136" t="s">
        <v>493</v>
      </c>
      <c r="B38" s="140"/>
      <c r="C38" s="135"/>
      <c r="D38" s="138"/>
    </row>
    <row r="39" ht="16.35" customHeight="1" spans="1:4">
      <c r="A39" s="136" t="s">
        <v>494</v>
      </c>
      <c r="B39" s="140"/>
      <c r="C39" s="135"/>
      <c r="D39" s="138"/>
    </row>
    <row r="40" ht="16.35" customHeight="1" spans="1:4">
      <c r="A40" s="136" t="s">
        <v>495</v>
      </c>
      <c r="B40" s="140"/>
      <c r="C40" s="135"/>
      <c r="D40" s="138"/>
    </row>
    <row r="41" s="125" customFormat="1" ht="16.35" customHeight="1" spans="1:4">
      <c r="A41" s="134" t="s">
        <v>459</v>
      </c>
      <c r="B41" s="138"/>
      <c r="C41" s="139"/>
      <c r="D41" s="138"/>
    </row>
    <row r="42" ht="16.35" customHeight="1" spans="1:4">
      <c r="A42" s="136" t="s">
        <v>496</v>
      </c>
      <c r="B42" s="140"/>
      <c r="C42" s="135"/>
      <c r="D42" s="138"/>
    </row>
    <row r="43" ht="16.35" customHeight="1" spans="1:4">
      <c r="A43" s="136" t="s">
        <v>497</v>
      </c>
      <c r="B43" s="140"/>
      <c r="C43" s="135"/>
      <c r="D43" s="138"/>
    </row>
    <row r="44" s="125" customFormat="1" ht="16.35" customHeight="1" spans="1:4">
      <c r="A44" s="134" t="s">
        <v>460</v>
      </c>
      <c r="B44" s="138"/>
      <c r="C44" s="139"/>
      <c r="D44" s="138"/>
    </row>
    <row r="45" ht="16.35" customHeight="1" spans="1:4">
      <c r="A45" s="136" t="s">
        <v>498</v>
      </c>
      <c r="B45" s="140"/>
      <c r="C45" s="135"/>
      <c r="D45" s="138"/>
    </row>
    <row r="46" ht="16.35" customHeight="1" spans="1:4">
      <c r="A46" s="136" t="s">
        <v>499</v>
      </c>
      <c r="B46" s="140"/>
      <c r="C46" s="135"/>
      <c r="D46" s="138"/>
    </row>
    <row r="47" ht="16.35" customHeight="1" spans="1:4">
      <c r="A47" s="136" t="s">
        <v>500</v>
      </c>
      <c r="B47" s="140"/>
      <c r="C47" s="135"/>
      <c r="D47" s="138"/>
    </row>
    <row r="48" s="125" customFormat="1" ht="16.35" customHeight="1" spans="1:4">
      <c r="A48" s="134" t="s">
        <v>461</v>
      </c>
      <c r="B48" s="138"/>
      <c r="C48" s="139"/>
      <c r="D48" s="138"/>
    </row>
    <row r="49" ht="16.35" customHeight="1" spans="1:4">
      <c r="A49" s="136" t="s">
        <v>501</v>
      </c>
      <c r="B49" s="140"/>
      <c r="C49" s="135"/>
      <c r="D49" s="138"/>
    </row>
    <row r="50" ht="16.35" customHeight="1" spans="1:4">
      <c r="A50" s="136" t="s">
        <v>502</v>
      </c>
      <c r="B50" s="140"/>
      <c r="C50" s="135"/>
      <c r="D50" s="138"/>
    </row>
    <row r="51" s="125" customFormat="1" ht="16.35" customHeight="1" spans="1:4">
      <c r="A51" s="134" t="s">
        <v>462</v>
      </c>
      <c r="B51" s="135">
        <f>SUM(B52:B56)</f>
        <v>1160</v>
      </c>
      <c r="C51" s="135">
        <f>SUM(C52:C56)</f>
        <v>1095</v>
      </c>
      <c r="D51" s="133">
        <f t="shared" ref="D51:D53" si="1">B51/C51*100</f>
        <v>105.94</v>
      </c>
    </row>
    <row r="52" ht="16.35" customHeight="1" spans="1:4">
      <c r="A52" s="136" t="s">
        <v>503</v>
      </c>
      <c r="B52" s="135">
        <v>710</v>
      </c>
      <c r="C52" s="135">
        <v>675</v>
      </c>
      <c r="D52" s="133">
        <f t="shared" si="1"/>
        <v>105.19</v>
      </c>
    </row>
    <row r="53" ht="16.35" customHeight="1" spans="1:4">
      <c r="A53" s="136" t="s">
        <v>504</v>
      </c>
      <c r="B53" s="135">
        <v>100</v>
      </c>
      <c r="C53" s="135">
        <v>90</v>
      </c>
      <c r="D53" s="133">
        <f t="shared" si="1"/>
        <v>111.11</v>
      </c>
    </row>
    <row r="54" ht="16.35" customHeight="1" spans="1:4">
      <c r="A54" s="136" t="s">
        <v>505</v>
      </c>
      <c r="B54" s="135"/>
      <c r="C54" s="135"/>
      <c r="D54" s="133"/>
    </row>
    <row r="55" ht="16.35" customHeight="1" spans="1:4">
      <c r="A55" s="136" t="s">
        <v>506</v>
      </c>
      <c r="B55" s="135">
        <v>38</v>
      </c>
      <c r="C55" s="135">
        <v>35</v>
      </c>
      <c r="D55" s="133">
        <f>B55/C55*100</f>
        <v>108.57</v>
      </c>
    </row>
    <row r="56" ht="16.35" customHeight="1" spans="1:4">
      <c r="A56" s="136" t="s">
        <v>507</v>
      </c>
      <c r="B56" s="135">
        <v>312</v>
      </c>
      <c r="C56" s="135">
        <v>295</v>
      </c>
      <c r="D56" s="133">
        <f>B56/C56*100</f>
        <v>105.76</v>
      </c>
    </row>
    <row r="57" s="125" customFormat="1" ht="16.35" customHeight="1" spans="1:4">
      <c r="A57" s="134" t="s">
        <v>463</v>
      </c>
      <c r="B57" s="138"/>
      <c r="C57" s="139"/>
      <c r="D57" s="138"/>
    </row>
    <row r="58" ht="16.35" customHeight="1" spans="1:4">
      <c r="A58" s="136" t="s">
        <v>508</v>
      </c>
      <c r="B58" s="140"/>
      <c r="C58" s="135"/>
      <c r="D58" s="140"/>
    </row>
    <row r="59" ht="16.35" customHeight="1" spans="1:4">
      <c r="A59" s="136" t="s">
        <v>509</v>
      </c>
      <c r="B59" s="140"/>
      <c r="C59" s="135"/>
      <c r="D59" s="140"/>
    </row>
    <row r="60" s="125" customFormat="1" ht="16.35" customHeight="1" spans="1:4">
      <c r="A60" s="134" t="s">
        <v>464</v>
      </c>
      <c r="B60" s="138"/>
      <c r="C60" s="139"/>
      <c r="D60" s="138"/>
    </row>
    <row r="61" ht="16.35" customHeight="1" spans="1:4">
      <c r="A61" s="136" t="s">
        <v>510</v>
      </c>
      <c r="B61" s="140"/>
      <c r="C61" s="135"/>
      <c r="D61" s="140"/>
    </row>
    <row r="62" ht="16.35" customHeight="1" spans="1:4">
      <c r="A62" s="136" t="s">
        <v>511</v>
      </c>
      <c r="B62" s="140"/>
      <c r="C62" s="135"/>
      <c r="D62" s="140"/>
    </row>
    <row r="63" ht="16.35" customHeight="1" spans="1:4">
      <c r="A63" s="136" t="s">
        <v>512</v>
      </c>
      <c r="B63" s="140"/>
      <c r="C63" s="135"/>
      <c r="D63" s="140"/>
    </row>
    <row r="64" ht="16.35" customHeight="1" spans="1:4">
      <c r="A64" s="136" t="s">
        <v>513</v>
      </c>
      <c r="B64" s="140"/>
      <c r="C64" s="135"/>
      <c r="D64" s="140"/>
    </row>
    <row r="65" s="125" customFormat="1" ht="16.35" customHeight="1" spans="1:4">
      <c r="A65" s="134" t="s">
        <v>465</v>
      </c>
      <c r="B65" s="138"/>
      <c r="C65" s="139"/>
      <c r="D65" s="138"/>
    </row>
    <row r="66" ht="16.35" customHeight="1" spans="1:4">
      <c r="A66" s="136" t="s">
        <v>514</v>
      </c>
      <c r="B66" s="140"/>
      <c r="C66" s="135"/>
      <c r="D66" s="140"/>
    </row>
    <row r="67" ht="16.35" customHeight="1" spans="1:4">
      <c r="A67" s="136" t="s">
        <v>515</v>
      </c>
      <c r="B67" s="140"/>
      <c r="C67" s="135"/>
      <c r="D67" s="140"/>
    </row>
    <row r="68" s="125" customFormat="1" ht="16.35" customHeight="1" spans="1:4">
      <c r="A68" s="134" t="s">
        <v>466</v>
      </c>
      <c r="B68" s="138"/>
      <c r="C68" s="139"/>
      <c r="D68" s="138"/>
    </row>
    <row r="69" ht="16.35" customHeight="1" spans="1:4">
      <c r="A69" s="136" t="s">
        <v>516</v>
      </c>
      <c r="B69" s="140"/>
      <c r="C69" s="135"/>
      <c r="D69" s="140"/>
    </row>
    <row r="70" ht="16.35" customHeight="1" spans="1:4">
      <c r="A70" s="136" t="s">
        <v>517</v>
      </c>
      <c r="B70" s="140"/>
      <c r="C70" s="135"/>
      <c r="D70" s="140"/>
    </row>
    <row r="71" ht="16.35" customHeight="1" spans="1:4">
      <c r="A71" s="136" t="s">
        <v>518</v>
      </c>
      <c r="B71" s="140"/>
      <c r="C71" s="135"/>
      <c r="D71" s="140"/>
    </row>
    <row r="72" ht="16.35" customHeight="1" spans="1:4">
      <c r="A72" s="136" t="s">
        <v>519</v>
      </c>
      <c r="B72" s="140"/>
      <c r="C72" s="135"/>
      <c r="D72" s="140"/>
    </row>
    <row r="73" s="125" customFormat="1" ht="16.35" customHeight="1" spans="1:4">
      <c r="A73" s="134" t="s">
        <v>467</v>
      </c>
      <c r="B73" s="138"/>
      <c r="C73" s="139"/>
      <c r="D73" s="138"/>
    </row>
    <row r="74" ht="16.35" customHeight="1" spans="1:4">
      <c r="A74" s="136" t="s">
        <v>520</v>
      </c>
      <c r="B74" s="140"/>
      <c r="C74" s="135"/>
      <c r="D74" s="140"/>
    </row>
    <row r="75" ht="16.35" customHeight="1" spans="1:4">
      <c r="A75" s="136" t="s">
        <v>521</v>
      </c>
      <c r="B75" s="140"/>
      <c r="C75" s="135"/>
      <c r="D75" s="140"/>
    </row>
    <row r="76" s="125" customFormat="1" ht="16.35" customHeight="1" spans="1:4">
      <c r="A76" s="134" t="s">
        <v>468</v>
      </c>
      <c r="B76" s="138"/>
      <c r="C76" s="139"/>
      <c r="D76" s="138"/>
    </row>
    <row r="77" ht="16.35" customHeight="1" spans="1:4">
      <c r="A77" s="136" t="s">
        <v>522</v>
      </c>
      <c r="B77" s="140"/>
      <c r="C77" s="135"/>
      <c r="D77" s="140"/>
    </row>
    <row r="78" ht="16.35" customHeight="1" spans="1:4">
      <c r="A78" s="136" t="s">
        <v>523</v>
      </c>
      <c r="B78" s="140"/>
      <c r="C78" s="135"/>
      <c r="D78" s="140"/>
    </row>
    <row r="79" ht="16.35" customHeight="1" spans="1:4">
      <c r="A79" s="136" t="s">
        <v>524</v>
      </c>
      <c r="B79" s="140"/>
      <c r="C79" s="135"/>
      <c r="D79" s="140"/>
    </row>
    <row r="80" ht="17.45" customHeight="1" spans="1:4">
      <c r="A80" s="136" t="s">
        <v>525</v>
      </c>
      <c r="B80" s="140"/>
      <c r="C80" s="135"/>
      <c r="D80" s="140"/>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B64"/>
  <sheetViews>
    <sheetView workbookViewId="0">
      <selection activeCell="A1" sqref="A1"/>
    </sheetView>
  </sheetViews>
  <sheetFormatPr defaultColWidth="9" defaultRowHeight="15.6" outlineLevelCol="1"/>
  <cols>
    <col min="1" max="1" width="64.25" customWidth="1"/>
    <col min="2" max="2" width="22.875" customWidth="1"/>
  </cols>
  <sheetData>
    <row r="1" spans="1:1">
      <c r="A1" s="35" t="s">
        <v>526</v>
      </c>
    </row>
    <row r="2" ht="29.1" customHeight="1" spans="1:2">
      <c r="A2" s="103" t="s">
        <v>527</v>
      </c>
      <c r="B2" s="103"/>
    </row>
    <row r="3" spans="1:2">
      <c r="A3" s="115"/>
      <c r="B3" s="75" t="s">
        <v>528</v>
      </c>
    </row>
    <row r="4" ht="19.7" customHeight="1" spans="1:2">
      <c r="A4" s="116" t="s">
        <v>529</v>
      </c>
      <c r="B4" s="42" t="s">
        <v>530</v>
      </c>
    </row>
    <row r="5" ht="16.7" customHeight="1" spans="1:2">
      <c r="A5" s="117" t="s">
        <v>531</v>
      </c>
      <c r="B5" s="118" t="s">
        <v>532</v>
      </c>
    </row>
    <row r="6" ht="16.7" customHeight="1" spans="1:2">
      <c r="A6" s="119" t="s">
        <v>533</v>
      </c>
      <c r="B6" s="120"/>
    </row>
    <row r="7" ht="16.7" customHeight="1" spans="1:2">
      <c r="A7" s="119" t="s">
        <v>534</v>
      </c>
      <c r="B7" s="120"/>
    </row>
    <row r="8" ht="16.7" customHeight="1" spans="1:2">
      <c r="A8" s="119" t="s">
        <v>535</v>
      </c>
      <c r="B8" s="120"/>
    </row>
    <row r="9" ht="16.7" customHeight="1" spans="1:2">
      <c r="A9" s="117" t="s">
        <v>536</v>
      </c>
      <c r="B9" s="120"/>
    </row>
    <row r="10" ht="16.7" customHeight="1" spans="1:2">
      <c r="A10" s="119" t="s">
        <v>537</v>
      </c>
      <c r="B10" s="120"/>
    </row>
    <row r="11" ht="16.7" customHeight="1" spans="1:2">
      <c r="A11" s="119" t="s">
        <v>538</v>
      </c>
      <c r="B11" s="120"/>
    </row>
    <row r="12" ht="16.7" customHeight="1" spans="1:2">
      <c r="A12" s="119" t="s">
        <v>539</v>
      </c>
      <c r="B12" s="120"/>
    </row>
    <row r="13" ht="16.7" customHeight="1" spans="1:2">
      <c r="A13" s="119" t="s">
        <v>540</v>
      </c>
      <c r="B13" s="120"/>
    </row>
    <row r="14" ht="16.7" customHeight="1" spans="1:2">
      <c r="A14" s="119" t="s">
        <v>541</v>
      </c>
      <c r="B14" s="120"/>
    </row>
    <row r="15" ht="16.7" customHeight="1" spans="1:2">
      <c r="A15" s="119" t="s">
        <v>542</v>
      </c>
      <c r="B15" s="120"/>
    </row>
    <row r="16" ht="16.7" customHeight="1" spans="1:2">
      <c r="A16" s="119" t="s">
        <v>543</v>
      </c>
      <c r="B16" s="120"/>
    </row>
    <row r="17" ht="16.7" customHeight="1" spans="1:2">
      <c r="A17" s="119" t="s">
        <v>544</v>
      </c>
      <c r="B17" s="120"/>
    </row>
    <row r="18" ht="16.7" customHeight="1" spans="1:2">
      <c r="A18" s="119" t="s">
        <v>545</v>
      </c>
      <c r="B18" s="120"/>
    </row>
    <row r="19" ht="16.7" customHeight="1" spans="1:2">
      <c r="A19" s="121" t="s">
        <v>546</v>
      </c>
      <c r="B19" s="120"/>
    </row>
    <row r="20" ht="16.7" customHeight="1" spans="1:2">
      <c r="A20" s="119" t="s">
        <v>547</v>
      </c>
      <c r="B20" s="120"/>
    </row>
    <row r="21" ht="16.7" customHeight="1" spans="1:2">
      <c r="A21" s="119" t="s">
        <v>548</v>
      </c>
      <c r="B21" s="120"/>
    </row>
    <row r="22" ht="16.7" customHeight="1" spans="1:2">
      <c r="A22" s="119" t="s">
        <v>549</v>
      </c>
      <c r="B22" s="120"/>
    </row>
    <row r="23" ht="16.7" customHeight="1" spans="1:2">
      <c r="A23" s="119" t="s">
        <v>550</v>
      </c>
      <c r="B23" s="120"/>
    </row>
    <row r="24" ht="16.7" customHeight="1" spans="1:2">
      <c r="A24" s="119" t="s">
        <v>551</v>
      </c>
      <c r="B24" s="120"/>
    </row>
    <row r="25" ht="16.7" customHeight="1" spans="1:2">
      <c r="A25" s="117" t="s">
        <v>552</v>
      </c>
      <c r="B25" s="120"/>
    </row>
    <row r="26" ht="16.7" customHeight="1" spans="1:2">
      <c r="A26" s="119" t="s">
        <v>553</v>
      </c>
      <c r="B26" s="120"/>
    </row>
    <row r="27" ht="16.7" customHeight="1" spans="1:2">
      <c r="A27" s="119" t="s">
        <v>554</v>
      </c>
      <c r="B27" s="120"/>
    </row>
    <row r="28" ht="16.7" customHeight="1" spans="1:2">
      <c r="A28" s="119" t="s">
        <v>555</v>
      </c>
      <c r="B28" s="120"/>
    </row>
    <row r="29" ht="16.7" customHeight="1" spans="1:2">
      <c r="A29" s="119" t="s">
        <v>554</v>
      </c>
      <c r="B29" s="120"/>
    </row>
    <row r="30" ht="16.7" customHeight="1" spans="1:2">
      <c r="A30" s="119" t="s">
        <v>556</v>
      </c>
      <c r="B30" s="120"/>
    </row>
    <row r="31" ht="16.7" customHeight="1" spans="1:2">
      <c r="A31" s="119" t="s">
        <v>554</v>
      </c>
      <c r="B31" s="120"/>
    </row>
    <row r="32" ht="16.7" customHeight="1" spans="1:2">
      <c r="A32" s="119" t="s">
        <v>557</v>
      </c>
      <c r="B32" s="120"/>
    </row>
    <row r="33" ht="16.7" customHeight="1" spans="1:2">
      <c r="A33" s="119" t="s">
        <v>554</v>
      </c>
      <c r="B33" s="120"/>
    </row>
    <row r="34" ht="16.7" customHeight="1" spans="1:2">
      <c r="A34" s="119" t="s">
        <v>558</v>
      </c>
      <c r="B34" s="120"/>
    </row>
    <row r="35" ht="16.7" customHeight="1" spans="1:2">
      <c r="A35" s="119" t="s">
        <v>554</v>
      </c>
      <c r="B35" s="120"/>
    </row>
    <row r="36" ht="16.7" customHeight="1" spans="1:2">
      <c r="A36" s="119" t="s">
        <v>559</v>
      </c>
      <c r="B36" s="120"/>
    </row>
    <row r="37" ht="16.7" customHeight="1" spans="1:2">
      <c r="A37" s="119" t="s">
        <v>554</v>
      </c>
      <c r="B37" s="120"/>
    </row>
    <row r="38" ht="16.7" customHeight="1" spans="1:2">
      <c r="A38" s="119" t="s">
        <v>560</v>
      </c>
      <c r="B38" s="120"/>
    </row>
    <row r="39" ht="16.7" customHeight="1" spans="1:2">
      <c r="A39" s="119" t="s">
        <v>554</v>
      </c>
      <c r="B39" s="120"/>
    </row>
    <row r="40" ht="16.7" customHeight="1" spans="1:2">
      <c r="A40" s="119" t="s">
        <v>561</v>
      </c>
      <c r="B40" s="120"/>
    </row>
    <row r="41" ht="16.7" customHeight="1" spans="1:2">
      <c r="A41" s="119" t="s">
        <v>554</v>
      </c>
      <c r="B41" s="120"/>
    </row>
    <row r="42" ht="16.7" customHeight="1" spans="1:2">
      <c r="A42" s="119" t="s">
        <v>562</v>
      </c>
      <c r="B42" s="120"/>
    </row>
    <row r="43" ht="16.7" customHeight="1" spans="1:2">
      <c r="A43" s="119" t="s">
        <v>554</v>
      </c>
      <c r="B43" s="120"/>
    </row>
    <row r="44" ht="16.7" customHeight="1" spans="1:2">
      <c r="A44" s="119" t="s">
        <v>563</v>
      </c>
      <c r="B44" s="120"/>
    </row>
    <row r="45" ht="16.7" customHeight="1" spans="1:2">
      <c r="A45" s="119" t="s">
        <v>554</v>
      </c>
      <c r="B45" s="120"/>
    </row>
    <row r="46" ht="16.7" customHeight="1" spans="1:2">
      <c r="A46" s="119" t="s">
        <v>564</v>
      </c>
      <c r="B46" s="120"/>
    </row>
    <row r="47" ht="16.7" customHeight="1" spans="1:2">
      <c r="A47" s="119" t="s">
        <v>554</v>
      </c>
      <c r="B47" s="120"/>
    </row>
    <row r="48" ht="16.7" customHeight="1" spans="1:2">
      <c r="A48" s="119" t="s">
        <v>565</v>
      </c>
      <c r="B48" s="120"/>
    </row>
    <row r="49" ht="16.7" customHeight="1" spans="1:2">
      <c r="A49" s="119" t="s">
        <v>554</v>
      </c>
      <c r="B49" s="120"/>
    </row>
    <row r="50" ht="16.7" customHeight="1" spans="1:2">
      <c r="A50" s="119" t="s">
        <v>566</v>
      </c>
      <c r="B50" s="120"/>
    </row>
    <row r="51" ht="16.7" customHeight="1" spans="1:2">
      <c r="A51" s="119" t="s">
        <v>554</v>
      </c>
      <c r="B51" s="120"/>
    </row>
    <row r="52" ht="16.7" customHeight="1" spans="1:2">
      <c r="A52" s="119" t="s">
        <v>567</v>
      </c>
      <c r="B52" s="120"/>
    </row>
    <row r="53" ht="16.7" customHeight="1" spans="1:2">
      <c r="A53" s="119" t="s">
        <v>554</v>
      </c>
      <c r="B53" s="120"/>
    </row>
    <row r="54" ht="16.7" customHeight="1" spans="1:2">
      <c r="A54" s="119" t="s">
        <v>568</v>
      </c>
      <c r="B54" s="120"/>
    </row>
    <row r="55" ht="16.7" customHeight="1" spans="1:2">
      <c r="A55" s="119" t="s">
        <v>554</v>
      </c>
      <c r="B55" s="120"/>
    </row>
    <row r="56" ht="16.7" customHeight="1" spans="1:2">
      <c r="A56" s="119" t="s">
        <v>569</v>
      </c>
      <c r="B56" s="120"/>
    </row>
    <row r="57" ht="16.7" customHeight="1" spans="1:2">
      <c r="A57" s="119" t="s">
        <v>554</v>
      </c>
      <c r="B57" s="120"/>
    </row>
    <row r="58" ht="16.7" customHeight="1" spans="1:2">
      <c r="A58" s="119" t="s">
        <v>570</v>
      </c>
      <c r="B58" s="120"/>
    </row>
    <row r="59" ht="16.7" customHeight="1" spans="1:2">
      <c r="A59" s="119" t="s">
        <v>554</v>
      </c>
      <c r="B59" s="120"/>
    </row>
    <row r="60" ht="16.7" customHeight="1" spans="1:2">
      <c r="A60" s="119" t="s">
        <v>571</v>
      </c>
      <c r="B60" s="120"/>
    </row>
    <row r="61" ht="16.7" customHeight="1" spans="1:2">
      <c r="A61" s="119" t="s">
        <v>554</v>
      </c>
      <c r="B61" s="120"/>
    </row>
    <row r="62" ht="16.7" customHeight="1" spans="1:2">
      <c r="A62" s="119" t="s">
        <v>572</v>
      </c>
      <c r="B62" s="120"/>
    </row>
    <row r="63" ht="18.75" customHeight="1" spans="1:2">
      <c r="A63" s="122" t="s">
        <v>573</v>
      </c>
      <c r="B63" s="123"/>
    </row>
    <row r="64" ht="53.45" customHeight="1" spans="1:2">
      <c r="A64" s="124" t="s">
        <v>574</v>
      </c>
      <c r="B64" s="124"/>
    </row>
  </sheetData>
  <mergeCells count="3">
    <mergeCell ref="A2:B2"/>
    <mergeCell ref="A64:B64"/>
    <mergeCell ref="B5:B63"/>
  </mergeCells>
  <pageMargins left="0.707638888888889" right="0.707638888888889" top="0.747916666666667" bottom="0.747916666666667" header="0.313888888888889" footer="0.313888888888889"/>
  <pageSetup paperSize="9" scale="9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XFD17"/>
  <sheetViews>
    <sheetView showZeros="0" workbookViewId="0">
      <selection activeCell="A1" sqref="A1"/>
    </sheetView>
  </sheetViews>
  <sheetFormatPr defaultColWidth="9" defaultRowHeight="15.6"/>
  <cols>
    <col min="1" max="1" width="19.875" style="102" customWidth="1"/>
    <col min="2" max="2" width="17.25" style="102" customWidth="1"/>
    <col min="3" max="3" width="14.125" style="102" customWidth="1"/>
    <col min="4" max="4" width="17.375" style="102" customWidth="1"/>
    <col min="5" max="5" width="15" style="102" customWidth="1"/>
    <col min="6" max="16384" width="9" style="102"/>
  </cols>
  <sheetData>
    <row r="1" spans="1:16384">
      <c r="A1" s="35" t="s">
        <v>575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ht="54.75" customHeight="1" spans="1:5">
      <c r="A2" s="103" t="s">
        <v>576</v>
      </c>
      <c r="B2" s="103"/>
      <c r="C2" s="103"/>
      <c r="D2" s="103"/>
      <c r="E2" s="103"/>
    </row>
    <row r="3" ht="21" customHeight="1" spans="1:5">
      <c r="A3" s="104"/>
      <c r="B3" s="104"/>
      <c r="C3" s="104"/>
      <c r="D3" s="104"/>
      <c r="E3" s="105" t="s">
        <v>34</v>
      </c>
    </row>
    <row r="4" ht="24" customHeight="1" spans="1:5">
      <c r="A4" s="106" t="s">
        <v>577</v>
      </c>
      <c r="B4" s="106" t="s">
        <v>578</v>
      </c>
      <c r="C4" s="106" t="s">
        <v>579</v>
      </c>
      <c r="D4" s="106" t="s">
        <v>580</v>
      </c>
      <c r="E4" s="106" t="s">
        <v>581</v>
      </c>
    </row>
    <row r="5" ht="45" customHeight="1" spans="1:5">
      <c r="A5" s="107" t="s">
        <v>582</v>
      </c>
      <c r="B5" s="108" t="s">
        <v>532</v>
      </c>
      <c r="C5" s="109"/>
      <c r="D5" s="109"/>
      <c r="E5" s="110"/>
    </row>
    <row r="6" ht="24" customHeight="1" spans="1:5">
      <c r="A6" s="107"/>
      <c r="B6" s="107"/>
      <c r="C6" s="111"/>
      <c r="D6" s="111"/>
      <c r="E6" s="111"/>
    </row>
    <row r="7" ht="24" customHeight="1" spans="1:5">
      <c r="A7" s="107"/>
      <c r="B7" s="107"/>
      <c r="C7" s="111"/>
      <c r="D7" s="111"/>
      <c r="E7" s="111"/>
    </row>
    <row r="8" ht="24" customHeight="1" spans="1:5">
      <c r="A8" s="107"/>
      <c r="B8" s="107"/>
      <c r="C8" s="111"/>
      <c r="D8" s="111"/>
      <c r="E8" s="111"/>
    </row>
    <row r="9" ht="24" customHeight="1" spans="1:5">
      <c r="A9" s="107"/>
      <c r="B9" s="107"/>
      <c r="C9" s="111"/>
      <c r="D9" s="111"/>
      <c r="E9" s="111"/>
    </row>
    <row r="10" ht="24" customHeight="1" spans="1:5">
      <c r="A10" s="107"/>
      <c r="B10" s="107"/>
      <c r="C10" s="111"/>
      <c r="D10" s="111"/>
      <c r="E10" s="111"/>
    </row>
    <row r="11" ht="24" customHeight="1" spans="1:5">
      <c r="A11" s="107"/>
      <c r="B11" s="107"/>
      <c r="C11" s="111"/>
      <c r="D11" s="111"/>
      <c r="E11" s="111"/>
    </row>
    <row r="12" ht="24" customHeight="1" spans="1:5">
      <c r="A12" s="107"/>
      <c r="B12" s="107"/>
      <c r="C12" s="111"/>
      <c r="D12" s="111"/>
      <c r="E12" s="111"/>
    </row>
    <row r="13" ht="24" customHeight="1" spans="1:5">
      <c r="A13" s="107"/>
      <c r="B13" s="107"/>
      <c r="C13" s="111"/>
      <c r="D13" s="111"/>
      <c r="E13" s="111"/>
    </row>
    <row r="14" ht="24" customHeight="1" spans="1:5">
      <c r="A14" s="107"/>
      <c r="B14" s="107"/>
      <c r="C14" s="111"/>
      <c r="D14" s="111"/>
      <c r="E14" s="111"/>
    </row>
    <row r="15" ht="24" customHeight="1" spans="1:5">
      <c r="A15" s="107"/>
      <c r="B15" s="107"/>
      <c r="C15" s="111"/>
      <c r="D15" s="111"/>
      <c r="E15" s="111"/>
    </row>
    <row r="16" ht="24" customHeight="1" spans="1:5">
      <c r="A16" s="106" t="s">
        <v>471</v>
      </c>
      <c r="B16" s="106"/>
      <c r="C16" s="112"/>
      <c r="D16" s="112"/>
      <c r="E16" s="112"/>
    </row>
    <row r="17" ht="48.75" customHeight="1" spans="1:5">
      <c r="A17" s="113"/>
      <c r="B17" s="113"/>
      <c r="C17" s="114"/>
      <c r="D17" s="114"/>
      <c r="E17" s="114"/>
    </row>
  </sheetData>
  <mergeCells count="3">
    <mergeCell ref="A2:E2"/>
    <mergeCell ref="B5:E5"/>
    <mergeCell ref="A17:E17"/>
  </mergeCells>
  <printOptions horizontalCentered="1"/>
  <pageMargins left="0.511805555555556" right="0.590277777777778" top="0.747916666666667" bottom="0.747916666666667" header="0.313888888888889" footer="0.313888888888889"/>
  <pageSetup paperSize="9" firstPageNumber="25"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tabSelected="1" topLeftCell="A7" workbookViewId="0">
      <selection activeCell="A14" sqref="A14:D14"/>
    </sheetView>
  </sheetViews>
  <sheetFormatPr defaultColWidth="8.625" defaultRowHeight="15.6" outlineLevelCol="5"/>
  <cols>
    <col min="1" max="1" width="43.125" style="83" customWidth="1"/>
    <col min="2" max="2" width="13" style="83" customWidth="1"/>
    <col min="3" max="3" width="13.5" style="83" customWidth="1"/>
    <col min="4" max="4" width="16" style="83" customWidth="1"/>
    <col min="5" max="16384" width="8.625" style="83"/>
  </cols>
  <sheetData>
    <row r="1" ht="22.35" customHeight="1" spans="1:4">
      <c r="A1" s="84" t="s">
        <v>583</v>
      </c>
      <c r="B1" s="85"/>
      <c r="C1" s="85"/>
      <c r="D1" s="85"/>
    </row>
    <row r="2" ht="20.4" spans="1:4">
      <c r="A2" s="86" t="s">
        <v>584</v>
      </c>
      <c r="B2" s="86"/>
      <c r="C2" s="86"/>
      <c r="D2" s="86"/>
    </row>
    <row r="3" spans="1:4">
      <c r="A3" s="87" t="s">
        <v>34</v>
      </c>
      <c r="B3" s="87"/>
      <c r="C3" s="87"/>
      <c r="D3" s="87"/>
    </row>
    <row r="4" ht="48" customHeight="1" spans="1:4">
      <c r="A4" s="88" t="s">
        <v>529</v>
      </c>
      <c r="B4" s="76" t="s">
        <v>36</v>
      </c>
      <c r="C4" s="89" t="s">
        <v>37</v>
      </c>
      <c r="D4" s="10" t="s">
        <v>38</v>
      </c>
    </row>
    <row r="5" ht="24.6" customHeight="1" spans="1:4">
      <c r="A5" s="90" t="s">
        <v>585</v>
      </c>
      <c r="B5" s="91">
        <f>SUM(B6:B8)</f>
        <v>702</v>
      </c>
      <c r="C5" s="91">
        <f>SUM(C6:C8)</f>
        <v>1001</v>
      </c>
      <c r="D5" s="48">
        <f t="shared" ref="D5:D9" si="0">B5/C5*100</f>
        <v>70.13</v>
      </c>
    </row>
    <row r="6" ht="32.45" customHeight="1" spans="1:4">
      <c r="A6" s="92" t="s">
        <v>586</v>
      </c>
      <c r="B6" s="90">
        <v>3</v>
      </c>
      <c r="C6" s="91">
        <v>7</v>
      </c>
      <c r="D6" s="48">
        <f t="shared" si="0"/>
        <v>42.86</v>
      </c>
    </row>
    <row r="7" ht="32.45" customHeight="1" spans="1:4">
      <c r="A7" s="92" t="s">
        <v>587</v>
      </c>
      <c r="B7" s="90">
        <v>124</v>
      </c>
      <c r="C7" s="91">
        <v>314</v>
      </c>
      <c r="D7" s="48">
        <f t="shared" si="0"/>
        <v>39.49</v>
      </c>
    </row>
    <row r="8" ht="32.45" customHeight="1" spans="1:4">
      <c r="A8" s="92" t="s">
        <v>588</v>
      </c>
      <c r="B8" s="90">
        <v>575</v>
      </c>
      <c r="C8" s="91">
        <v>680</v>
      </c>
      <c r="D8" s="48">
        <f t="shared" si="0"/>
        <v>84.56</v>
      </c>
    </row>
    <row r="9" ht="32.45" customHeight="1" spans="1:6">
      <c r="A9" s="93" t="s">
        <v>589</v>
      </c>
      <c r="B9" s="94">
        <v>575</v>
      </c>
      <c r="C9" s="91">
        <v>680</v>
      </c>
      <c r="D9" s="48">
        <f t="shared" si="0"/>
        <v>84.56</v>
      </c>
      <c r="F9" s="95"/>
    </row>
    <row r="10" ht="32.45" customHeight="1" spans="1:4">
      <c r="A10" s="93" t="s">
        <v>590</v>
      </c>
      <c r="B10" s="94">
        <v>0</v>
      </c>
      <c r="C10" s="96" t="s">
        <v>591</v>
      </c>
      <c r="D10" s="48"/>
    </row>
    <row r="12" customHeight="1" spans="1:1">
      <c r="A12" s="97" t="s">
        <v>592</v>
      </c>
    </row>
    <row r="13" ht="100.5" customHeight="1" spans="1:4">
      <c r="A13" s="98" t="s">
        <v>593</v>
      </c>
      <c r="B13" s="98"/>
      <c r="C13" s="98"/>
      <c r="D13" s="98"/>
    </row>
    <row r="14" ht="81.6" customHeight="1" spans="1:4">
      <c r="A14" s="99" t="s">
        <v>594</v>
      </c>
      <c r="B14" s="99"/>
      <c r="C14" s="99"/>
      <c r="D14" s="99"/>
    </row>
    <row r="15" spans="1:4">
      <c r="A15" s="100"/>
      <c r="B15" s="100"/>
      <c r="C15" s="100"/>
      <c r="D15" s="100"/>
    </row>
    <row r="16" spans="1:4">
      <c r="A16" s="101"/>
      <c r="B16" s="101"/>
      <c r="C16" s="101"/>
      <c r="D16" s="101"/>
    </row>
    <row r="17" spans="1:4">
      <c r="A17" s="101"/>
      <c r="B17" s="101"/>
      <c r="C17" s="101"/>
      <c r="D17" s="101"/>
    </row>
  </sheetData>
  <mergeCells count="4">
    <mergeCell ref="A2:D2"/>
    <mergeCell ref="A3:D3"/>
    <mergeCell ref="A13:D13"/>
    <mergeCell ref="A14:D14"/>
  </mergeCells>
  <pageMargins left="0.707638888888889" right="0.707638888888889" top="0.747916666666667" bottom="0.747916666666667" header="0.313888888888889" footer="0.313888888888889"/>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附表1-1</vt:lpstr>
      <vt:lpstr>附表1-2 </vt:lpstr>
      <vt:lpstr>附表1-4</vt:lpstr>
      <vt:lpstr>附表1-5</vt:lpstr>
      <vt:lpstr>附表1-6</vt:lpstr>
      <vt:lpstr>附表1-7</vt:lpstr>
      <vt:lpstr>附表1-8</vt:lpstr>
      <vt:lpstr>附表1-9</vt:lpstr>
      <vt:lpstr>附表1-12</vt:lpstr>
      <vt:lpstr>附表1-13</vt:lpstr>
      <vt:lpstr>附表1-14</vt:lpstr>
      <vt:lpstr>附表1-17</vt:lpstr>
      <vt:lpstr>附表1-18</vt:lpstr>
      <vt:lpstr>附表1-21</vt:lpstr>
      <vt:lpstr>附表1-22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null</cp:lastModifiedBy>
  <dcterms:created xsi:type="dcterms:W3CDTF">2008-01-10T09:59:00Z</dcterms:created>
  <cp:lastPrinted>2018-01-19T08:43:00Z</cp:lastPrinted>
  <dcterms:modified xsi:type="dcterms:W3CDTF">2022-10-11T07:33:19Z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