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15" windowHeight="7787" tabRatio="1000" firstSheet="8" activeTab="22"/>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20" r:id="rId20"/>
    <sheet name="附表1-20" sheetId="21" r:id="rId21"/>
    <sheet name="附表1-21" sheetId="22" r:id="rId22"/>
    <sheet name="附表1-22" sheetId="23" r:id="rId23"/>
  </sheets>
  <externalReferences>
    <externalReference r:id="rId24"/>
    <externalReference r:id="rId25"/>
  </externalReferences>
  <definedNames>
    <definedName name="_xlnm._FilterDatabase" localSheetId="6" hidden="1">'附表1-6'!$A$4:$G$80</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#REF!</definedName>
    <definedName name="database2" localSheetId="12">#REF!</definedName>
    <definedName name="database2" localSheetId="3">#REF!</definedName>
    <definedName name="database2" localSheetId="7">#REF!</definedName>
    <definedName name="database2">#REF!</definedName>
    <definedName name="database3" localSheetId="12">#REF!</definedName>
    <definedName name="database3" localSheetId="3">#REF!</definedName>
    <definedName name="database3" localSheetId="7">#REF!</definedName>
    <definedName name="database3">#REF!</definedName>
    <definedName name="gxxe2003">'[1]P1012001'!$A$6:$E$117</definedName>
    <definedName name="hhhh" localSheetId="12">#REF!</definedName>
    <definedName name="hhhh" localSheetId="3">#REF!</definedName>
    <definedName name="hhhh" localSheetId="7">#REF!</definedName>
    <definedName name="hhhh">#REF!</definedName>
    <definedName name="kkkk" localSheetId="12">#REF!</definedName>
    <definedName name="kkkk" localSheetId="3">#REF!</definedName>
    <definedName name="kkkk" localSheetId="7">#REF!</definedName>
    <definedName name="kkkk">#REF!</definedName>
    <definedName name="_xlnm.Print_Area" localSheetId="0">封面!$A$1:$B$28</definedName>
    <definedName name="_xlnm.Print_Titles" localSheetId="1">'附表1-1'!$1:$4</definedName>
    <definedName name="_xlnm.Print_Titles" localSheetId="10">'附表1-10'!$1:$4</definedName>
    <definedName name="_xlnm.Print_Titles" localSheetId="11">'附表1-11'!$1:$4</definedName>
    <definedName name="_xlnm.Print_Titles" localSheetId="12">'附表1-12'!$1:$4</definedName>
    <definedName name="_xlnm.Print_Titles" localSheetId="13">'附表1-13'!$1:$4</definedName>
    <definedName name="_xlnm.Print_Titles" localSheetId="14">'附表1-14'!$1:$4</definedName>
    <definedName name="_xlnm.Print_Titles" localSheetId="15">'附表1-15'!$1:$4</definedName>
    <definedName name="_xlnm.Print_Titles" localSheetId="16">'附表1-16'!$1:$4</definedName>
    <definedName name="_xlnm.Print_Titles" localSheetId="17">'附表1-17'!$1:$4</definedName>
    <definedName name="_xlnm.Print_Titles" localSheetId="18">'附表1-18'!$1:$4</definedName>
    <definedName name="_xlnm.Print_Titles" localSheetId="2">'附表1-2'!$1:$4</definedName>
    <definedName name="_xlnm.Print_Titles" localSheetId="20">'附表1-20'!$1:$4</definedName>
    <definedName name="_xlnm.Print_Titles" localSheetId="21">'附表1-21'!$1:$4</definedName>
    <definedName name="_xlnm.Print_Titles" localSheetId="22">'附表1-22'!$1:$4</definedName>
    <definedName name="_xlnm.Print_Titles" localSheetId="3">'附表1-3'!$1:$4</definedName>
    <definedName name="_xlnm.Print_Titles" localSheetId="4">'附表1-4'!$1:$4</definedName>
    <definedName name="_xlnm.Print_Titles" localSheetId="5">'附表1-5'!$1:$4</definedName>
    <definedName name="_xlnm.Print_Titles" localSheetId="6">'附表1-6'!$1:$4</definedName>
    <definedName name="_xlnm.Print_Titles" localSheetId="7">'附表1-7'!$1:$4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#REF!</definedName>
    <definedName name="YY" localSheetId="12">#REF!</definedName>
    <definedName name="YY" localSheetId="3">#REF!</definedName>
    <definedName name="YY" localSheetId="7">#REF!</definedName>
    <definedName name="YY">#REF!</definedName>
    <definedName name="地区名称" localSheetId="12">#REF!</definedName>
    <definedName name="地区名称" localSheetId="3">#REF!</definedName>
    <definedName name="地区名称" localSheetId="7">#REF!</definedName>
    <definedName name="地区名称">#REF!</definedName>
    <definedName name="福州" localSheetId="12">#REF!</definedName>
    <definedName name="福州" localSheetId="3">#REF!</definedName>
    <definedName name="福州" localSheetId="7">#REF!</definedName>
    <definedName name="福州">#REF!</definedName>
    <definedName name="汇率" localSheetId="12">#REF!</definedName>
    <definedName name="汇率" localSheetId="3">#REF!</definedName>
    <definedName name="汇率" localSheetId="7">#REF!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'[2]C01-1'!#REF!</definedName>
    <definedName name="生产列1" localSheetId="12">#REF!</definedName>
    <definedName name="生产列1" localSheetId="3">#REF!</definedName>
    <definedName name="生产列1" localSheetId="7">#REF!</definedName>
    <definedName name="生产列1">#REF!</definedName>
    <definedName name="生产列11" localSheetId="12">#REF!</definedName>
    <definedName name="生产列11" localSheetId="3">#REF!</definedName>
    <definedName name="生产列11" localSheetId="7">#REF!</definedName>
    <definedName name="生产列11">#REF!</definedName>
    <definedName name="生产列15" localSheetId="12">#REF!</definedName>
    <definedName name="生产列15" localSheetId="3">#REF!</definedName>
    <definedName name="生产列15" localSheetId="7">#REF!</definedName>
    <definedName name="生产列15">#REF!</definedName>
    <definedName name="生产列16" localSheetId="12">#REF!</definedName>
    <definedName name="生产列16" localSheetId="3">#REF!</definedName>
    <definedName name="生产列16" localSheetId="7">#REF!</definedName>
    <definedName name="生产列16">#REF!</definedName>
    <definedName name="生产列17" localSheetId="12">#REF!</definedName>
    <definedName name="生产列17" localSheetId="3">#REF!</definedName>
    <definedName name="生产列17" localSheetId="7">#REF!</definedName>
    <definedName name="生产列17">#REF!</definedName>
    <definedName name="生产列19" localSheetId="12">#REF!</definedName>
    <definedName name="生产列19" localSheetId="3">#REF!</definedName>
    <definedName name="生产列19" localSheetId="7">#REF!</definedName>
    <definedName name="生产列19">#REF!</definedName>
    <definedName name="生产列2" localSheetId="12">#REF!</definedName>
    <definedName name="生产列2" localSheetId="3">#REF!</definedName>
    <definedName name="生产列2" localSheetId="7">#REF!</definedName>
    <definedName name="生产列2">#REF!</definedName>
    <definedName name="生产列20" localSheetId="12">#REF!</definedName>
    <definedName name="生产列20" localSheetId="3">#REF!</definedName>
    <definedName name="生产列20" localSheetId="7">#REF!</definedName>
    <definedName name="生产列20">#REF!</definedName>
    <definedName name="生产列3" localSheetId="12">#REF!</definedName>
    <definedName name="生产列3" localSheetId="3">#REF!</definedName>
    <definedName name="生产列3" localSheetId="7">#REF!</definedName>
    <definedName name="生产列3">#REF!</definedName>
    <definedName name="生产列4" localSheetId="12">#REF!</definedName>
    <definedName name="生产列4" localSheetId="3">#REF!</definedName>
    <definedName name="生产列4" localSheetId="7">#REF!</definedName>
    <definedName name="生产列4">#REF!</definedName>
    <definedName name="生产列5" localSheetId="12">#REF!</definedName>
    <definedName name="生产列5" localSheetId="3">#REF!</definedName>
    <definedName name="生产列5" localSheetId="7">#REF!</definedName>
    <definedName name="生产列5">#REF!</definedName>
    <definedName name="生产列6" localSheetId="12">#REF!</definedName>
    <definedName name="生产列6" localSheetId="3">#REF!</definedName>
    <definedName name="生产列6" localSheetId="7">#REF!</definedName>
    <definedName name="生产列6">#REF!</definedName>
    <definedName name="生产列7" localSheetId="12">#REF!</definedName>
    <definedName name="生产列7" localSheetId="3">#REF!</definedName>
    <definedName name="生产列7" localSheetId="7">#REF!</definedName>
    <definedName name="生产列7">#REF!</definedName>
    <definedName name="生产列8" localSheetId="12">#REF!</definedName>
    <definedName name="生产列8" localSheetId="3">#REF!</definedName>
    <definedName name="生产列8" localSheetId="7">#REF!</definedName>
    <definedName name="生产列8">#REF!</definedName>
    <definedName name="生产列9" localSheetId="12">#REF!</definedName>
    <definedName name="生产列9" localSheetId="3">#REF!</definedName>
    <definedName name="生产列9" localSheetId="7">#REF!</definedName>
    <definedName name="生产列9">#REF!</definedName>
    <definedName name="生产期" localSheetId="12">#REF!</definedName>
    <definedName name="生产期" localSheetId="3">#REF!</definedName>
    <definedName name="生产期" localSheetId="7">#REF!</definedName>
    <definedName name="生产期">#REF!</definedName>
    <definedName name="生产期1" localSheetId="12">#REF!</definedName>
    <definedName name="生产期1" localSheetId="3">#REF!</definedName>
    <definedName name="生产期1" localSheetId="7">#REF!</definedName>
    <definedName name="生产期1">#REF!</definedName>
    <definedName name="生产期11" localSheetId="12">#REF!</definedName>
    <definedName name="生产期11" localSheetId="3">#REF!</definedName>
    <definedName name="生产期11" localSheetId="7">#REF!</definedName>
    <definedName name="生产期11">#REF!</definedName>
    <definedName name="生产期15" localSheetId="12">#REF!</definedName>
    <definedName name="生产期15" localSheetId="3">#REF!</definedName>
    <definedName name="生产期15" localSheetId="7">#REF!</definedName>
    <definedName name="生产期15">#REF!</definedName>
    <definedName name="生产期16" localSheetId="12">#REF!</definedName>
    <definedName name="生产期16" localSheetId="3">#REF!</definedName>
    <definedName name="生产期16" localSheetId="7">#REF!</definedName>
    <definedName name="生产期16">#REF!</definedName>
    <definedName name="生产期17" localSheetId="12">#REF!</definedName>
    <definedName name="生产期17" localSheetId="3">#REF!</definedName>
    <definedName name="生产期17" localSheetId="7">#REF!</definedName>
    <definedName name="生产期17">#REF!</definedName>
    <definedName name="生产期19" localSheetId="12">#REF!</definedName>
    <definedName name="生产期19" localSheetId="3">#REF!</definedName>
    <definedName name="生产期19" localSheetId="7">#REF!</definedName>
    <definedName name="生产期19">#REF!</definedName>
    <definedName name="生产期2" localSheetId="12">#REF!</definedName>
    <definedName name="生产期2" localSheetId="3">#REF!</definedName>
    <definedName name="生产期2" localSheetId="7">#REF!</definedName>
    <definedName name="生产期2">#REF!</definedName>
    <definedName name="生产期20" localSheetId="12">#REF!</definedName>
    <definedName name="生产期20" localSheetId="3">#REF!</definedName>
    <definedName name="生产期20" localSheetId="7">#REF!</definedName>
    <definedName name="生产期20">#REF!</definedName>
    <definedName name="生产期3" localSheetId="12">#REF!</definedName>
    <definedName name="生产期3" localSheetId="3">#REF!</definedName>
    <definedName name="生产期3" localSheetId="7">#REF!</definedName>
    <definedName name="生产期3">#REF!</definedName>
    <definedName name="生产期4" localSheetId="12">#REF!</definedName>
    <definedName name="生产期4" localSheetId="3">#REF!</definedName>
    <definedName name="生产期4" localSheetId="7">#REF!</definedName>
    <definedName name="生产期4">#REF!</definedName>
    <definedName name="生产期5" localSheetId="12">#REF!</definedName>
    <definedName name="生产期5" localSheetId="3">#REF!</definedName>
    <definedName name="生产期5" localSheetId="7">#REF!</definedName>
    <definedName name="生产期5">#REF!</definedName>
    <definedName name="生产期6" localSheetId="12">#REF!</definedName>
    <definedName name="生产期6" localSheetId="3">#REF!</definedName>
    <definedName name="生产期6" localSheetId="7">#REF!</definedName>
    <definedName name="生产期6">#REF!</definedName>
    <definedName name="生产期7" localSheetId="12">#REF!</definedName>
    <definedName name="生产期7" localSheetId="3">#REF!</definedName>
    <definedName name="生产期7" localSheetId="7">#REF!</definedName>
    <definedName name="生产期7">#REF!</definedName>
    <definedName name="生产期8" localSheetId="12">#REF!</definedName>
    <definedName name="生产期8" localSheetId="3">#REF!</definedName>
    <definedName name="生产期8" localSheetId="7">#REF!</definedName>
    <definedName name="生产期8">#REF!</definedName>
    <definedName name="生产期9" localSheetId="12">#REF!</definedName>
    <definedName name="生产期9" localSheetId="3">#REF!</definedName>
    <definedName name="生产期9" localSheetId="7">#REF!</definedName>
    <definedName name="生产期9">#REF!</definedName>
    <definedName name="体制上解" localSheetId="12">#REF!</definedName>
    <definedName name="体制上解" localSheetId="3">#REF!</definedName>
    <definedName name="体制上解" localSheetId="7">#REF!</definedName>
    <definedName name="体制上解">#REF!</definedName>
  </definedNames>
  <calcPr calcId="144525" fullPrecision="0"/>
</workbook>
</file>

<file path=xl/sharedStrings.xml><?xml version="1.0" encoding="utf-8"?>
<sst xmlns="http://schemas.openxmlformats.org/spreadsheetml/2006/main" count="827">
  <si>
    <t>附件1：</t>
  </si>
  <si>
    <t>2019年度德化县政府预算公开目录</t>
  </si>
  <si>
    <t>1、</t>
  </si>
  <si>
    <t>附表1-1：2019年度一般公共预算收入预算表</t>
  </si>
  <si>
    <t>2、</t>
  </si>
  <si>
    <t>附表1-2：2019年度一般公共预算支出预算表</t>
  </si>
  <si>
    <t>3、</t>
  </si>
  <si>
    <t>附表1-3：2019年度本级一般公共预算收入预算表</t>
  </si>
  <si>
    <t>4、</t>
  </si>
  <si>
    <t>附表1-4：2019年度本级一般公共预算支出预算表</t>
  </si>
  <si>
    <t>5、</t>
  </si>
  <si>
    <t>附表1-5：2019年度本级一般公共预算支出经济分类情况表</t>
  </si>
  <si>
    <t>6、</t>
  </si>
  <si>
    <t>附表1-6：2019年度本级一般公共预算基本支出经济分类情况表</t>
  </si>
  <si>
    <t>7、</t>
  </si>
  <si>
    <t>附表1-7：2019年度一般公共预算对下税收返还和转移支付预算表（分项目）</t>
  </si>
  <si>
    <t>8、</t>
  </si>
  <si>
    <t>附表1-8：2019年度一般公共预算对下税收返还和转移支付预算表（分地区）</t>
  </si>
  <si>
    <t>9、</t>
  </si>
  <si>
    <t>附表1-9：2019年度本级一般公共预算“三公”经费支出预算表</t>
  </si>
  <si>
    <t>10、</t>
  </si>
  <si>
    <t>附表1-10：2019年度政府性基金收入预算表</t>
  </si>
  <si>
    <t>11、</t>
  </si>
  <si>
    <t>附表1-11：2019年度政府性基金支出预算表</t>
  </si>
  <si>
    <t>12、</t>
  </si>
  <si>
    <t>附表1-12：2019年度本级政府性基金收入预算表</t>
  </si>
  <si>
    <t>13、</t>
  </si>
  <si>
    <t>附表1-13：2019年度本级政府性基金支出预算表</t>
  </si>
  <si>
    <t>14、</t>
  </si>
  <si>
    <t>附表1-14：2019年度政府性基金转移支付预算表</t>
  </si>
  <si>
    <t>15、</t>
  </si>
  <si>
    <t>附表1-15：2019年度国有资本经营收入预算表</t>
  </si>
  <si>
    <t>16、</t>
  </si>
  <si>
    <t>附表1-16：2019年度国有资本经营支出预算表</t>
  </si>
  <si>
    <t>17、</t>
  </si>
  <si>
    <t>附表1-17：2019年度本级国有资本经营收入预算表</t>
  </si>
  <si>
    <t>18、</t>
  </si>
  <si>
    <t>附表1-18：2019年度本级国有资本经营支出预算表</t>
  </si>
  <si>
    <t>19、</t>
  </si>
  <si>
    <t>附表1-19：2019年度社会保险基金预算收入表</t>
  </si>
  <si>
    <t>20、</t>
  </si>
  <si>
    <t>附表1-20：2019年度社会保险基金预算支出表</t>
  </si>
  <si>
    <t>21、</t>
  </si>
  <si>
    <t>附表1-21：2019年度本级社会保险基金预算收入表</t>
  </si>
  <si>
    <t>22、</t>
  </si>
  <si>
    <t>附表1-22：2019年度本级社会保险基金预算支出表</t>
  </si>
  <si>
    <t>附表1-1</t>
  </si>
  <si>
    <t>2019年度一般公共预算收入预算表</t>
  </si>
  <si>
    <t>单位：万元</t>
  </si>
  <si>
    <t>收入项目</t>
  </si>
  <si>
    <t>当年预算数</t>
  </si>
  <si>
    <t>上年预算数</t>
  </si>
  <si>
    <t>当年预算数为上年预算数的％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</si>
  <si>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</si>
  <si>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</si>
  <si>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</si>
  <si>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</si>
  <si>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</si>
  <si>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</si>
  <si>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</si>
  <si>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</si>
  <si>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</si>
  <si>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</si>
  <si>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</si>
  <si>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</si>
  <si>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</si>
  <si>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</si>
  <si>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</si>
  <si>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</si>
  <si>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</si>
  <si>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</si>
  <si>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</si>
  <si>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</si>
  <si>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</si>
  <si>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</si>
  <si>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</si>
  <si>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</si>
  <si>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</si>
  <si>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</si>
  <si>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</si>
  <si>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</si>
  <si>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</si>
  <si>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</si>
  <si>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</si>
  <si>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</si>
  <si>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</si>
  <si>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</si>
  <si>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</si>
  <si>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</si>
  <si>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</si>
  <si>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</si>
  <si>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</si>
  <si>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</si>
  <si>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</si>
  <si>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2019年度一般公共预算支出预算表</t>
  </si>
  <si>
    <t>支出项目</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</si>
  <si>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</si>
  <si>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</si>
  <si>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</si>
  <si>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</si>
  <si>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</si>
  <si>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</si>
  <si>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</si>
  <si>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</si>
  <si>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</si>
  <si>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</si>
  <si>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</si>
  <si>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</si>
  <si>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</si>
  <si>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</si>
  <si>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</si>
  <si>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</si>
  <si>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</si>
  <si>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</si>
  <si>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</si>
  <si>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</si>
  <si>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 xml:space="preserve">二十一、灾害防治及应急管理支出 </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</si>
  <si>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</si>
  <si>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</si>
  <si>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</si>
  <si>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</si>
  <si>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</si>
  <si>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</si>
  <si>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</si>
  <si>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</si>
  <si>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</si>
  <si>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</si>
  <si>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</si>
  <si>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</si>
  <si>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</si>
  <si>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</si>
  <si>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</si>
  <si>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</si>
  <si>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</si>
  <si>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</si>
  <si>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</si>
  <si>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</si>
  <si>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</si>
  <si>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注：按2019年支出口径恢复2018年预算基数，2019年支出预算数包括本级一般公共预算收入和上级提前下达2019年转移支付等形成的支出。</t>
  </si>
  <si>
    <t>附表1-3</t>
  </si>
  <si>
    <t>2019年度本级一般公共预算收入预算表</t>
  </si>
  <si>
    <t xml:space="preserve">   债务转贷收入</t>
  </si>
  <si>
    <t>附表1-4</t>
  </si>
  <si>
    <t>2019年度本级一般公共预算支出预算表</t>
  </si>
  <si>
    <t xml:space="preserve">   其中：人大事务</t>
  </si>
  <si>
    <t xml:space="preserve">            行政运行</t>
  </si>
  <si>
    <t xml:space="preserve">            人大代表履职能力提升</t>
  </si>
  <si>
    <t xml:space="preserve">            人大会议</t>
  </si>
  <si>
    <t xml:space="preserve">            代表工作</t>
  </si>
  <si>
    <t xml:space="preserve">        政协事务</t>
  </si>
  <si>
    <t xml:space="preserve">        政府办公厅(室)及相关机构事务</t>
  </si>
  <si>
    <t xml:space="preserve">            信访事务</t>
  </si>
  <si>
    <t xml:space="preserve">            专项业务活动</t>
  </si>
  <si>
    <t xml:space="preserve">              其他政府办公厅（室）及相关机构事务支出</t>
  </si>
  <si>
    <t xml:space="preserve">       发展与改革事务</t>
  </si>
  <si>
    <t xml:space="preserve">            物价管理</t>
  </si>
  <si>
    <t xml:space="preserve">       统计信息事务</t>
  </si>
  <si>
    <t xml:space="preserve">            专项统计业务</t>
  </si>
  <si>
    <t xml:space="preserve">            专项普查活动</t>
  </si>
  <si>
    <t xml:space="preserve">            其他统计信息事务支出</t>
  </si>
  <si>
    <t xml:space="preserve">        财政事务</t>
  </si>
  <si>
    <t xml:space="preserve">            事业运行</t>
  </si>
  <si>
    <t xml:space="preserve">            财政委托业务支出</t>
  </si>
  <si>
    <t xml:space="preserve">        税收事务</t>
  </si>
  <si>
    <t xml:space="preserve">            代扣代收代征税款手续费</t>
  </si>
  <si>
    <t xml:space="preserve">            协税护税
</t>
  </si>
  <si>
    <t xml:space="preserve">            其他税收事务支出</t>
  </si>
  <si>
    <t xml:space="preserve">        审计事务</t>
  </si>
  <si>
    <t xml:space="preserve">             行政运行</t>
  </si>
  <si>
    <t xml:space="preserve">             审计业务</t>
  </si>
  <si>
    <t xml:space="preserve">             其他审计事务支出</t>
  </si>
  <si>
    <t xml:space="preserve">        人力资源事务</t>
  </si>
  <si>
    <r>
      <rPr>
        <sz val="11"/>
        <rFont val="宋体"/>
        <charset val="134"/>
      </rPr>
      <t xml:space="preserve">             </t>
    </r>
    <r>
      <rPr>
        <sz val="10"/>
        <rFont val="宋体"/>
        <charset val="134"/>
      </rPr>
      <t>军队转业干部安置</t>
    </r>
  </si>
  <si>
    <r>
      <rPr>
        <sz val="11"/>
        <rFont val="宋体"/>
        <charset val="134"/>
      </rPr>
      <t xml:space="preserve">             </t>
    </r>
    <r>
      <rPr>
        <sz val="10"/>
        <rFont val="宋体"/>
        <charset val="134"/>
      </rPr>
      <t>其他人力资源事务支出</t>
    </r>
  </si>
  <si>
    <t xml:space="preserve">        纪检监察事务</t>
  </si>
  <si>
    <r>
      <rPr>
        <sz val="11"/>
        <rFont val="宋体"/>
        <charset val="134"/>
      </rPr>
      <t xml:space="preserve">             </t>
    </r>
    <r>
      <rPr>
        <sz val="10"/>
        <rFont val="宋体"/>
        <charset val="134"/>
      </rPr>
      <t>其他纪检监察事务支出</t>
    </r>
  </si>
  <si>
    <t xml:space="preserve">        商贸事务</t>
  </si>
  <si>
    <t xml:space="preserve">             事业运行</t>
  </si>
  <si>
    <t xml:space="preserve">             其他商贸事务支出</t>
  </si>
  <si>
    <t xml:space="preserve">        工商行政管理事务</t>
  </si>
  <si>
    <t xml:space="preserve">        质量技术监督与检验检疫事务</t>
  </si>
  <si>
    <t xml:space="preserve">             质量技术监督行政执法及业务管理</t>
  </si>
  <si>
    <t xml:space="preserve">        民族事务</t>
  </si>
  <si>
    <t xml:space="preserve">        港澳台侨事务</t>
  </si>
  <si>
    <t xml:space="preserve">             台湾事务</t>
  </si>
  <si>
    <t xml:space="preserve">             其他港澳台侨事务支出</t>
  </si>
  <si>
    <t xml:space="preserve">        档案事务</t>
  </si>
  <si>
    <t xml:space="preserve">             档案馆</t>
  </si>
  <si>
    <t xml:space="preserve">        民主党派及工商联事务</t>
  </si>
  <si>
    <t xml:space="preserve">        群众团体事务</t>
  </si>
  <si>
    <t xml:space="preserve">             一般行政管理事务</t>
  </si>
  <si>
    <t xml:space="preserve">             其他群众团体事务支出</t>
  </si>
  <si>
    <t xml:space="preserve">        党委办公厅(室)及相关机构事务支出</t>
  </si>
  <si>
    <t xml:space="preserve">             其他党委办公厅(室)及相关机构事务支出</t>
  </si>
  <si>
    <t xml:space="preserve">        组织事务</t>
  </si>
  <si>
    <t xml:space="preserve">        宣传事务</t>
  </si>
  <si>
    <t xml:space="preserve">        统战事务</t>
  </si>
  <si>
    <t xml:space="preserve">             华侨事务</t>
  </si>
  <si>
    <t xml:space="preserve">        市场监督管理事务</t>
  </si>
  <si>
    <t xml:space="preserve">        其他一般公共服务支出(款)</t>
  </si>
  <si>
    <t xml:space="preserve">             其他一般公共服务支出(项)</t>
  </si>
  <si>
    <t>二、国防支出</t>
  </si>
  <si>
    <t xml:space="preserve">  其中：国防动员</t>
  </si>
  <si>
    <t xml:space="preserve">          兵役征集</t>
  </si>
  <si>
    <t xml:space="preserve">          预备役部队</t>
  </si>
  <si>
    <t xml:space="preserve">          民兵</t>
  </si>
  <si>
    <t>三、公共安全支出</t>
  </si>
  <si>
    <t xml:space="preserve">  其中：武装警察</t>
  </si>
  <si>
    <t xml:space="preserve">           内卫</t>
  </si>
  <si>
    <t xml:space="preserve">       公安</t>
  </si>
  <si>
    <t xml:space="preserve">           行政运行</t>
  </si>
  <si>
    <t xml:space="preserve">           一般行政管理事务</t>
  </si>
  <si>
    <t xml:space="preserve">           拘押收教场所管理</t>
  </si>
  <si>
    <t xml:space="preserve">           信息化建设</t>
  </si>
  <si>
    <t xml:space="preserve">           治安管理</t>
  </si>
  <si>
    <t xml:space="preserve">           国内安全保卫</t>
  </si>
  <si>
    <t xml:space="preserve">           刑事侦查</t>
  </si>
  <si>
    <t xml:space="preserve">           经济犯罪侦查</t>
  </si>
  <si>
    <t xml:space="preserve">           出入境管理</t>
  </si>
  <si>
    <t xml:space="preserve">           禁毒管理</t>
  </si>
  <si>
    <t xml:space="preserve">           道路交通管理</t>
  </si>
  <si>
    <t xml:space="preserve">           其他公安支出</t>
  </si>
  <si>
    <t xml:space="preserve">       法院</t>
  </si>
  <si>
    <t xml:space="preserve">           案件审判</t>
  </si>
  <si>
    <t xml:space="preserve">       司法</t>
  </si>
  <si>
    <r>
      <rPr>
        <sz val="11"/>
        <rFont val="宋体"/>
        <charset val="134"/>
      </rPr>
      <t xml:space="preserve">           </t>
    </r>
    <r>
      <rPr>
        <sz val="10"/>
        <rFont val="宋体"/>
        <charset val="134"/>
      </rPr>
      <t>基层司法业务</t>
    </r>
  </si>
  <si>
    <t xml:space="preserve">           法律援助</t>
  </si>
  <si>
    <t xml:space="preserve">           社区矫正</t>
  </si>
  <si>
    <t xml:space="preserve">           普法宣传</t>
  </si>
  <si>
    <t xml:space="preserve">           律师公证管理</t>
  </si>
  <si>
    <t xml:space="preserve">       监狱</t>
  </si>
  <si>
    <t xml:space="preserve">           犯人生活</t>
  </si>
  <si>
    <t xml:space="preserve">       其他公共安全支出(款)</t>
  </si>
  <si>
    <t xml:space="preserve">            其他公共安全支出</t>
  </si>
  <si>
    <t>四、教育支出</t>
  </si>
  <si>
    <t>其中：教育管理事务</t>
  </si>
  <si>
    <r>
      <rPr>
        <sz val="11"/>
        <rFont val="宋体"/>
        <charset val="134"/>
      </rPr>
      <t xml:space="preserve">         </t>
    </r>
    <r>
      <rPr>
        <sz val="10"/>
        <rFont val="宋体"/>
        <charset val="134"/>
      </rPr>
      <t>行政运行</t>
    </r>
  </si>
  <si>
    <r>
      <rPr>
        <sz val="11"/>
        <rFont val="宋体"/>
        <charset val="134"/>
      </rPr>
      <t xml:space="preserve">         </t>
    </r>
    <r>
      <rPr>
        <sz val="10"/>
        <rFont val="宋体"/>
        <charset val="134"/>
      </rPr>
      <t>其他教育管理事务支出</t>
    </r>
  </si>
  <si>
    <t xml:space="preserve">     普通教育</t>
  </si>
  <si>
    <t xml:space="preserve">         学前教育</t>
  </si>
  <si>
    <r>
      <rPr>
        <sz val="11"/>
        <rFont val="宋体"/>
        <charset val="134"/>
      </rPr>
      <t xml:space="preserve">         </t>
    </r>
    <r>
      <rPr>
        <sz val="10"/>
        <rFont val="宋体"/>
        <charset val="134"/>
      </rPr>
      <t>小学教育</t>
    </r>
  </si>
  <si>
    <r>
      <rPr>
        <sz val="11"/>
        <rFont val="宋体"/>
        <charset val="134"/>
      </rPr>
      <t xml:space="preserve">         </t>
    </r>
    <r>
      <rPr>
        <sz val="10"/>
        <rFont val="宋体"/>
        <charset val="134"/>
      </rPr>
      <t>初中教育</t>
    </r>
  </si>
  <si>
    <t xml:space="preserve">         高中教育</t>
  </si>
  <si>
    <t xml:space="preserve">         其他普通教育支出</t>
  </si>
  <si>
    <t xml:space="preserve">     职业教育</t>
  </si>
  <si>
    <t xml:space="preserve">         中专教育</t>
  </si>
  <si>
    <t xml:space="preserve">         高等职业教育</t>
  </si>
  <si>
    <t xml:space="preserve">      特殊教育</t>
  </si>
  <si>
    <t xml:space="preserve">           特殊学校教育</t>
  </si>
  <si>
    <t xml:space="preserve">     进修及培训</t>
  </si>
  <si>
    <t xml:space="preserve">          干部教育</t>
  </si>
  <si>
    <t xml:space="preserve">     教育费附加安排的支出</t>
  </si>
  <si>
    <t xml:space="preserve">          农村中小学校舍建设</t>
  </si>
  <si>
    <t xml:space="preserve">          农村中小学教学设施</t>
  </si>
  <si>
    <t xml:space="preserve">       其他教育支出(款)</t>
  </si>
  <si>
    <t xml:space="preserve">            其他教育支出(项)</t>
  </si>
  <si>
    <t>五、科学技术支出</t>
  </si>
  <si>
    <t xml:space="preserve"> 其中： 科学技术管理事务</t>
  </si>
  <si>
    <t xml:space="preserve">       技术研究与开发</t>
  </si>
  <si>
    <t xml:space="preserve">            科技成果转化与扩散</t>
  </si>
  <si>
    <t xml:space="preserve">            产业技术研究与开发</t>
  </si>
  <si>
    <t xml:space="preserve">            其他技术研究与开发支出</t>
  </si>
  <si>
    <t xml:space="preserve">       科技条件与服务</t>
  </si>
  <si>
    <t xml:space="preserve">            科技条件专项</t>
  </si>
  <si>
    <t xml:space="preserve">       科学技术普及</t>
  </si>
  <si>
    <t xml:space="preserve">            机构运行</t>
  </si>
  <si>
    <t xml:space="preserve">            科普活动</t>
  </si>
  <si>
    <t xml:space="preserve">       其他科学技术支出(款)</t>
  </si>
  <si>
    <t xml:space="preserve">            其他科学技术支出(项)</t>
  </si>
  <si>
    <t>六、文化旅游体育与传媒支出</t>
  </si>
  <si>
    <t xml:space="preserve">  其中：文化和旅游</t>
  </si>
  <si>
    <t xml:space="preserve">           图书馆</t>
  </si>
  <si>
    <t xml:space="preserve">           艺术表演场所</t>
  </si>
  <si>
    <t xml:space="preserve">           群众文化</t>
  </si>
  <si>
    <t xml:space="preserve">           文化创作与保护</t>
  </si>
  <si>
    <t xml:space="preserve">           其他文化支出</t>
  </si>
  <si>
    <t xml:space="preserve">      文物</t>
  </si>
  <si>
    <t xml:space="preserve">           文物保护</t>
  </si>
  <si>
    <t xml:space="preserve">           博物馆</t>
  </si>
  <si>
    <t xml:space="preserve">      体育</t>
  </si>
  <si>
    <t xml:space="preserve">           群众体育</t>
  </si>
  <si>
    <r>
      <rPr>
        <sz val="11"/>
        <rFont val="宋体"/>
        <charset val="134"/>
      </rPr>
      <t xml:space="preserve">           </t>
    </r>
    <r>
      <rPr>
        <sz val="10"/>
        <rFont val="宋体"/>
        <charset val="134"/>
      </rPr>
      <t>其他体育支出</t>
    </r>
  </si>
  <si>
    <t xml:space="preserve">      新闻出版影视</t>
  </si>
  <si>
    <t xml:space="preserve">           电影</t>
  </si>
  <si>
    <t xml:space="preserve">           其他新闻出版电影支出</t>
  </si>
  <si>
    <t xml:space="preserve">      广播电视</t>
  </si>
  <si>
    <t xml:space="preserve">           其他广播电视支出</t>
  </si>
  <si>
    <t xml:space="preserve">      其他文化体育与传媒支出(款)</t>
  </si>
  <si>
    <t xml:space="preserve">           宣传文化发展专项支出</t>
  </si>
  <si>
    <t xml:space="preserve">           其他文化体育与传媒支出(项)</t>
  </si>
  <si>
    <t>七、社会保障和就业支出</t>
  </si>
  <si>
    <t xml:space="preserve">  其中：人力资源和社会保障管理事务</t>
  </si>
  <si>
    <t xml:space="preserve">            社会保险业务管理事务</t>
  </si>
  <si>
    <t xml:space="preserve">            社会保险经办机构</t>
  </si>
  <si>
    <t xml:space="preserve">            公共就业服务和职业技能鉴定机构</t>
  </si>
  <si>
    <t xml:space="preserve">            劳动人事争议调解仲裁</t>
  </si>
  <si>
    <r>
      <rPr>
        <sz val="11"/>
        <rFont val="宋体"/>
        <charset val="134"/>
      </rPr>
      <t xml:space="preserve">            </t>
    </r>
    <r>
      <rPr>
        <sz val="10"/>
        <rFont val="宋体"/>
        <charset val="134"/>
      </rPr>
      <t>其他人力资源和社会保障管理事务支出</t>
    </r>
  </si>
  <si>
    <t xml:space="preserve">       民政管理事务</t>
  </si>
  <si>
    <t xml:space="preserve">            老龄事务</t>
  </si>
  <si>
    <t xml:space="preserve">            基层政权和社区建设</t>
  </si>
  <si>
    <t xml:space="preserve">            其他民政管理事务支出</t>
  </si>
  <si>
    <t xml:space="preserve">       行政事业单位离退休</t>
  </si>
  <si>
    <t xml:space="preserve">            归口管理的行政单位离退休</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</si>
  <si>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</si>
  <si>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</si>
  <si>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</si>
  <si>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</si>
  <si>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</si>
  <si>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</si>
  <si>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</si>
  <si>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</si>
  <si>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r>
      <rPr>
        <sz val="11"/>
        <rFont val="宋体"/>
        <charset val="134"/>
      </rPr>
      <t xml:space="preserve">            </t>
    </r>
    <r>
      <rPr>
        <sz val="10"/>
        <rFont val="宋体"/>
        <charset val="134"/>
      </rPr>
      <t>其他优抚支出</t>
    </r>
  </si>
  <si>
    <t xml:space="preserve">        退役安置</t>
  </si>
  <si>
    <t xml:space="preserve">             退役士兵安置</t>
  </si>
  <si>
    <r>
      <rPr>
        <sz val="11"/>
        <rFont val="宋体"/>
        <charset val="134"/>
      </rPr>
      <t xml:space="preserve">             </t>
    </r>
    <r>
      <rPr>
        <sz val="10"/>
        <rFont val="宋体"/>
        <charset val="134"/>
      </rPr>
      <t>军队移交政府的离退休人员安置</t>
    </r>
  </si>
  <si>
    <r>
      <rPr>
        <sz val="11"/>
        <rFont val="宋体"/>
        <charset val="134"/>
      </rPr>
      <t xml:space="preserve">             </t>
    </r>
    <r>
      <rPr>
        <sz val="10"/>
        <rFont val="宋体"/>
        <charset val="134"/>
      </rPr>
      <t>军队移交政府离退休干部管理机构</t>
    </r>
  </si>
  <si>
    <t xml:space="preserve">             其他退役安置支出</t>
  </si>
  <si>
    <t xml:space="preserve">        社会福利</t>
  </si>
  <si>
    <t xml:space="preserve">             儿童福利</t>
  </si>
  <si>
    <t xml:space="preserve">             老年福利</t>
  </si>
  <si>
    <t xml:space="preserve">             其他社会福利支出</t>
  </si>
  <si>
    <t xml:space="preserve">        残疾人事业</t>
  </si>
  <si>
    <t xml:space="preserve">             残疾人康复</t>
  </si>
  <si>
    <r>
      <rPr>
        <sz val="11"/>
        <rFont val="宋体"/>
        <charset val="134"/>
      </rPr>
      <t xml:space="preserve">             </t>
    </r>
    <r>
      <rPr>
        <sz val="10"/>
        <rFont val="宋体"/>
        <charset val="134"/>
      </rPr>
      <t>残疾人就业和扶贫</t>
    </r>
  </si>
  <si>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</si>
  <si>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</si>
  <si>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</si>
  <si>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</si>
  <si>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</si>
  <si>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</si>
  <si>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</si>
  <si>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</si>
  <si>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</si>
  <si>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</si>
  <si>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</si>
  <si>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</si>
  <si>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</si>
  <si>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</si>
  <si>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</si>
  <si>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</si>
  <si>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</si>
  <si>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</si>
  <si>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拥军优属</t>
  </si>
  <si>
    <t xml:space="preserve">        其他社会保障和就业支出(款)</t>
  </si>
  <si>
    <t xml:space="preserve">             其他社会保障和就业支出(项)</t>
  </si>
  <si>
    <t>八、卫生健康支出</t>
  </si>
  <si>
    <t xml:space="preserve">  其中：卫生健康管理事务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</si>
  <si>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</si>
  <si>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</si>
  <si>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</si>
  <si>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</si>
  <si>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</si>
  <si>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</si>
  <si>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</si>
  <si>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</si>
  <si>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</si>
  <si>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</si>
  <si>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</si>
  <si>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</si>
  <si>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</si>
  <si>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</si>
  <si>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</si>
  <si>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r>
      <rPr>
        <sz val="11"/>
        <rFont val="宋体"/>
        <charset val="134"/>
      </rPr>
      <t xml:space="preserve">            </t>
    </r>
    <r>
      <rPr>
        <sz val="10"/>
        <rFont val="宋体"/>
        <charset val="134"/>
      </rPr>
      <t>其他公共卫生支出</t>
    </r>
  </si>
  <si>
    <t xml:space="preserve">        医疗保障</t>
  </si>
  <si>
    <t xml:space="preserve">            行政单位医疗</t>
  </si>
  <si>
    <t xml:space="preserve">            优抚对象医疗补助</t>
  </si>
  <si>
    <t xml:space="preserve">            新型农村合作医疗</t>
  </si>
  <si>
    <t xml:space="preserve">            城乡医疗救助</t>
  </si>
  <si>
    <t xml:space="preserve">        中医药</t>
  </si>
  <si>
    <t xml:space="preserve">             中医(民族医)药专项</t>
  </si>
  <si>
    <t xml:space="preserve">             其他中医药专项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</si>
  <si>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</si>
  <si>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</si>
  <si>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</si>
  <si>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</si>
  <si>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</si>
  <si>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</si>
  <si>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财政对基本医疗保险基金的补助</t>
  </si>
  <si>
    <t xml:space="preserve">               财政对城乡居民基本医疗保险基金的补助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</si>
  <si>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</si>
  <si>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</si>
  <si>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</si>
  <si>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</si>
  <si>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</si>
  <si>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</si>
  <si>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老龄卫生健康事务</t>
  </si>
  <si>
    <t xml:space="preserve">             老龄卫生健康事务</t>
  </si>
  <si>
    <t xml:space="preserve">        其他卫生健康育支出(款)</t>
  </si>
  <si>
    <t xml:space="preserve">             其他卫生健康支出(项)</t>
  </si>
  <si>
    <t>九、节能环保支出</t>
  </si>
  <si>
    <t xml:space="preserve">  其中：环境保护管理事务</t>
  </si>
  <si>
    <t xml:space="preserve">       环境监测与监察</t>
  </si>
  <si>
    <t xml:space="preserve">            其他环境监测与监察支出</t>
  </si>
  <si>
    <t xml:space="preserve">       污染防治</t>
  </si>
  <si>
    <t xml:space="preserve">            水体</t>
  </si>
  <si>
    <t xml:space="preserve">            固体废弃物与化学品</t>
  </si>
  <si>
    <t xml:space="preserve">            其他污染防治支出</t>
  </si>
  <si>
    <t xml:space="preserve">       其他节能环保支出(款)</t>
  </si>
  <si>
    <t xml:space="preserve">            其他节能环保支出(项)</t>
  </si>
  <si>
    <t>十、城乡社区支出</t>
  </si>
  <si>
    <t xml:space="preserve">  其中：城乡社区管理事务</t>
  </si>
  <si>
    <t xml:space="preserve">            城管执法</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</si>
  <si>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</si>
  <si>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</si>
  <si>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</si>
  <si>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</si>
  <si>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</si>
  <si>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</si>
  <si>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</si>
  <si>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</si>
  <si>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十一、农林水支出</t>
  </si>
  <si>
    <t xml:space="preserve">  其中：农业</t>
  </si>
  <si>
    <t xml:space="preserve">           科技转化与推广服务</t>
  </si>
  <si>
    <t xml:space="preserve">           病虫害控制</t>
  </si>
  <si>
    <t xml:space="preserve">           农业生产支持补贴</t>
  </si>
  <si>
    <t xml:space="preserve">           对高校毕业生到基层任职补助</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</si>
  <si>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</si>
  <si>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</si>
  <si>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</si>
  <si>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</si>
  <si>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</si>
  <si>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</si>
  <si>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林业自然保护区</t>
  </si>
  <si>
    <t xml:space="preserve">           林业防灾减灾</t>
  </si>
  <si>
    <t xml:space="preserve">           其他林业和草原支出</t>
  </si>
  <si>
    <t xml:space="preserve">       水利</t>
  </si>
  <si>
    <t xml:space="preserve">           水文测报</t>
  </si>
  <si>
    <t xml:space="preserve">           防汛</t>
  </si>
  <si>
    <t xml:space="preserve">           农田水利</t>
  </si>
  <si>
    <t xml:space="preserve">       扶贫</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</si>
  <si>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</si>
  <si>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</si>
  <si>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</si>
  <si>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</si>
  <si>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</si>
  <si>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其他农林水支出(款)</t>
  </si>
  <si>
    <t xml:space="preserve">            其他农林水支出(项)</t>
  </si>
  <si>
    <t>十二、交通运输支出</t>
  </si>
  <si>
    <t xml:space="preserve">  其中：公路水路运输</t>
  </si>
  <si>
    <t xml:space="preserve">            行政运行 </t>
  </si>
  <si>
    <t xml:space="preserve">            公路还贷专项</t>
  </si>
  <si>
    <t>十三、资源勘探信息等支出</t>
  </si>
  <si>
    <t xml:space="preserve"> 其中： 支持中小企业发展和管理支出</t>
  </si>
  <si>
    <t xml:space="preserve">           中小企业发展专项</t>
  </si>
  <si>
    <t xml:space="preserve">           其他支持中小企业发展和管理支出</t>
  </si>
  <si>
    <t>十四、商业服务业等支出</t>
  </si>
  <si>
    <t xml:space="preserve">  其中：商业流通事务</t>
  </si>
  <si>
    <t xml:space="preserve">       其他商业服务业等支出(款)</t>
  </si>
  <si>
    <t xml:space="preserve">            其他商业服务业等支出(项)</t>
  </si>
  <si>
    <t>十五、自然资源海洋气象等支出</t>
  </si>
  <si>
    <t xml:space="preserve">  其中：自然资源事务</t>
  </si>
  <si>
    <t xml:space="preserve">            其他自然资源事务支出</t>
  </si>
  <si>
    <t xml:space="preserve">        气象事务</t>
  </si>
  <si>
    <t xml:space="preserve">             其他气象事务支出</t>
  </si>
  <si>
    <t>十六、住房保障支出</t>
  </si>
  <si>
    <t xml:space="preserve">  其中：保障性安居工程支出</t>
  </si>
  <si>
    <t xml:space="preserve">            棚户区改造</t>
  </si>
  <si>
    <t>十七、粮油物资储备支出</t>
  </si>
  <si>
    <t xml:space="preserve">  其中：粮油事务</t>
  </si>
  <si>
    <t xml:space="preserve">            粮食风险基金</t>
  </si>
  <si>
    <t xml:space="preserve">       粮油储备</t>
  </si>
  <si>
    <t xml:space="preserve">            储备粮油补贴</t>
  </si>
  <si>
    <t xml:space="preserve">十八、灾害防治及应急管理支出 </t>
  </si>
  <si>
    <t xml:space="preserve">  其中：应急管理事务</t>
  </si>
  <si>
    <t xml:space="preserve">       消防事务</t>
  </si>
  <si>
    <t xml:space="preserve">       自然灾害救灾及恢复重建支出</t>
  </si>
  <si>
    <t xml:space="preserve">            地方自然灾害生活补助</t>
  </si>
  <si>
    <t xml:space="preserve">       其他灾害防治及应急管理支出</t>
  </si>
  <si>
    <t>十九、预备费</t>
  </si>
  <si>
    <t>二十、其他支出(类)</t>
  </si>
  <si>
    <t xml:space="preserve">       其他支出(款)</t>
  </si>
  <si>
    <t xml:space="preserve">             年初预留</t>
  </si>
  <si>
    <t xml:space="preserve">             其他支出(项)</t>
  </si>
  <si>
    <t>二十一、债务付息支出</t>
  </si>
  <si>
    <t xml:space="preserve"> 其中： 地方政府一般债务付息支出</t>
  </si>
  <si>
    <t xml:space="preserve">           地方政府一般债券付息支出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</si>
  <si>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</si>
  <si>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</si>
  <si>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</si>
  <si>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</si>
  <si>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</si>
  <si>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2019年度本级一般公共预算支出经济分类情况表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</si>
  <si>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</si>
  <si>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</si>
  <si>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</si>
  <si>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</si>
  <si>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</si>
  <si>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</si>
  <si>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</si>
  <si>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</si>
  <si>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</si>
  <si>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</si>
  <si>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</si>
  <si>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</si>
  <si>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</si>
  <si>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</si>
  <si>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</si>
  <si>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</si>
  <si>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</si>
  <si>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</si>
  <si>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2019年度本级一般公共预算基本支出经济分类情况表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</si>
  <si>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</si>
  <si>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</si>
  <si>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</si>
  <si>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</si>
  <si>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</si>
  <si>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</si>
  <si>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</si>
  <si>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</si>
  <si>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</si>
  <si>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</si>
  <si>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</si>
  <si>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</si>
  <si>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</si>
  <si>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</si>
  <si>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</si>
  <si>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</si>
  <si>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</si>
  <si>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</si>
  <si>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</si>
  <si>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</si>
  <si>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</si>
  <si>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</si>
  <si>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</si>
  <si>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</si>
  <si>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</si>
  <si>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</si>
  <si>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</si>
  <si>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</si>
  <si>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</si>
  <si>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</si>
  <si>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</si>
  <si>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</si>
  <si>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</si>
  <si>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</si>
  <si>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</si>
  <si>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</si>
  <si>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</si>
  <si>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</si>
  <si>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</si>
  <si>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</si>
  <si>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</si>
  <si>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</si>
  <si>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</si>
  <si>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</si>
  <si>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</si>
  <si>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</si>
  <si>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</si>
  <si>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</si>
  <si>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</si>
  <si>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预备费</t>
  </si>
  <si>
    <t>预留</t>
  </si>
  <si>
    <t>赠与</t>
  </si>
  <si>
    <t>国家赔偿费用支出</t>
  </si>
  <si>
    <t>对民间非营利组织和群众性自治组织补贴</t>
  </si>
  <si>
    <t>其他支出</t>
  </si>
  <si>
    <t>附表1-7</t>
  </si>
  <si>
    <t>2019年度一般公共预算对下税收返还和转移支付预算表（分项目）</t>
  </si>
  <si>
    <t> 单位：万元</t>
  </si>
  <si>
    <t>项目</t>
  </si>
  <si>
    <t>金额</t>
  </si>
  <si>
    <t>一、税收返还</t>
  </si>
  <si>
    <t>本县所辖乡镇作为一级预算部门管理，未单独编制政府预算，为此未有一般公共预算对下税收返还和转移支付预算数据。</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</si>
  <si>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</si>
  <si>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</si>
  <si>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</si>
  <si>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</si>
  <si>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</si>
  <si>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</si>
  <si>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</si>
  <si>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</si>
  <si>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</si>
  <si>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</si>
  <si>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</si>
  <si>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</si>
  <si>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</si>
  <si>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</si>
  <si>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</si>
  <si>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</si>
  <si>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</si>
  <si>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</si>
  <si>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</si>
  <si>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</si>
  <si>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</si>
  <si>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</si>
  <si>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</si>
  <si>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</si>
  <si>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</si>
  <si>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</si>
  <si>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</si>
  <si>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</si>
  <si>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</si>
  <si>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</si>
  <si>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</si>
  <si>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</si>
  <si>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</si>
  <si>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</si>
  <si>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</si>
  <si>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</si>
  <si>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</si>
  <si>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</si>
  <si>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</si>
  <si>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</si>
  <si>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</si>
  <si>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备注：未独立编制乡镇级政府预算的县（市、区）请表述：本县（市、区）所辖乡镇作为一级预算部门管理，未单独编制政府预算，为此未有一般公共预算对下税收返还和转移支付预算数据。</t>
  </si>
  <si>
    <t>附表1-8</t>
  </si>
  <si>
    <t>2019年度一般公共预算对下税收返还和转移支付预算表（分地区）</t>
  </si>
  <si>
    <t>地    区</t>
  </si>
  <si>
    <t>小计</t>
  </si>
  <si>
    <t>税收返还</t>
  </si>
  <si>
    <t>一般性转移支付</t>
  </si>
  <si>
    <t>专项转移支付</t>
  </si>
  <si>
    <t>德化县</t>
  </si>
  <si>
    <t>附表1-9</t>
  </si>
  <si>
    <t>2019年度本级一般公共预算“三公”经费支出预算表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</si>
  <si>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</si>
  <si>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</si>
  <si>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</si>
  <si>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</si>
  <si>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</si>
  <si>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</si>
  <si>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</si>
  <si>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</si>
  <si>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2019年使用一般公共预算拨款安排的“三公”经费预算数为950万元，比上年预算数减少270万元。其中，因公出国（境）经费9万元，与上年持平；公务接待费384万元，与上年预算数相比下降1.5%；公务用车购置经费0万元，与上年持平；公务用车运行经费557万元，与上年预算数相比下降32.2%。“三公”经费预算下降的主要原因是接待上级部门检查调研人数批次减少及减少使用公务用车。</t>
  </si>
  <si>
    <t>附表1-10</t>
  </si>
  <si>
    <t>2019年度政府性基金收入预算表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</si>
  <si>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</si>
  <si>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</si>
  <si>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</si>
  <si>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</si>
  <si>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</si>
  <si>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</si>
  <si>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</si>
  <si>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</si>
  <si>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</si>
  <si>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</si>
  <si>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</si>
  <si>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</si>
  <si>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</si>
  <si>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</si>
  <si>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</si>
  <si>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</si>
  <si>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</si>
  <si>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</si>
  <si>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</si>
  <si>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</si>
  <si>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</si>
  <si>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</si>
  <si>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</si>
  <si>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</si>
  <si>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</si>
  <si>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2019年度政府性基金支出预算表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</si>
  <si>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</si>
  <si>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</si>
  <si>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</si>
  <si>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</si>
  <si>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</si>
  <si>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</si>
  <si>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</si>
  <si>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</si>
  <si>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</si>
  <si>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</si>
  <si>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</si>
  <si>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</si>
  <si>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</si>
  <si>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</si>
  <si>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</si>
  <si>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</si>
  <si>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</si>
  <si>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2019年度本级政府性基金收入预算表</t>
  </si>
  <si>
    <t>附表1-13</t>
  </si>
  <si>
    <t>2019年度本级政府性基金支出预算表</t>
  </si>
  <si>
    <t>一、社会保障和就业支出</t>
  </si>
  <si>
    <t xml:space="preserve">    1.大中型水库移民后期扶持基金支出</t>
  </si>
  <si>
    <t xml:space="preserve">      移民补助</t>
  </si>
  <si>
    <t>二、城乡社区支出</t>
  </si>
  <si>
    <t xml:space="preserve">    1.国有土地使用权出让收入及对应专项债务收入安排的支出</t>
  </si>
  <si>
    <t xml:space="preserve">        征地和拆迁补偿支出</t>
  </si>
  <si>
    <t xml:space="preserve">        土地开发支出</t>
  </si>
  <si>
    <t xml:space="preserve">        土地出让业务支出</t>
  </si>
  <si>
    <t xml:space="preserve">        补助被征地农民支出</t>
  </si>
  <si>
    <t xml:space="preserve">        棚户区改造支出 </t>
  </si>
  <si>
    <t xml:space="preserve">    2.城市公用事业附加及对应专项债务收入安排的支出</t>
  </si>
  <si>
    <t xml:space="preserve">         其他城市公用事业附加安排的支出</t>
  </si>
  <si>
    <t xml:space="preserve">    3.污水处理费及对应专项债务收入安排的支出</t>
  </si>
  <si>
    <t xml:space="preserve">         污水处理设施建设和运营</t>
  </si>
  <si>
    <t>三、其他支出</t>
  </si>
  <si>
    <t xml:space="preserve">    1.其他政府性基金及对应专项债务收入安排的支出</t>
  </si>
  <si>
    <t xml:space="preserve">    2.彩票公益金及对应专项债务收入安排的支出</t>
  </si>
  <si>
    <t xml:space="preserve">        用于社会福利的彩票公益金支出</t>
  </si>
  <si>
    <t xml:space="preserve">        用于体育事业的彩票公益金支出</t>
  </si>
  <si>
    <t xml:space="preserve">        用于残疾人事业的彩票公益金支出</t>
  </si>
  <si>
    <t>四、债务还本支出</t>
  </si>
  <si>
    <t>五、债务付息支出</t>
  </si>
  <si>
    <t xml:space="preserve">      地方政府专项债务付息支出</t>
  </si>
  <si>
    <t>六、债务发行费用支出</t>
  </si>
  <si>
    <t>附表1-14</t>
  </si>
  <si>
    <t>2019年度政府性基金转移支付预算表</t>
  </si>
  <si>
    <t>本县所辖乡镇作为一级预算部门管理，未单独编制政府预算，为此未有政府性基金对下税收返还和转移支付预算数据。</t>
  </si>
  <si>
    <t>备注：未独立编制乡镇级政府预算的县（市、区）请表述：本县（市、区）所辖乡镇作为一级预算部门管理，未单独编制政府预算，为此未有政府性基金对下税收返还和转移支付预算数据。</t>
  </si>
  <si>
    <t>附表1-15</t>
  </si>
  <si>
    <t>2019年度国有资本经营收入预算表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</si>
  <si>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</si>
  <si>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</si>
  <si>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</si>
  <si>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</si>
  <si>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</si>
  <si>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</si>
  <si>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</si>
  <si>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</si>
  <si>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2019年度国有资本经营支出预算表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</si>
  <si>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</si>
  <si>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</si>
  <si>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</si>
  <si>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</si>
  <si>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</si>
  <si>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</si>
  <si>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</si>
  <si>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</si>
  <si>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2019年度本级国有资本经营收入预算表</t>
  </si>
  <si>
    <t xml:space="preserve">  其中：运输企业利润收入</t>
  </si>
  <si>
    <t xml:space="preserve">   建筑施工企业利润收入</t>
  </si>
  <si>
    <t xml:space="preserve">   贸易企业利润收入</t>
  </si>
  <si>
    <t xml:space="preserve">   房地产企业利润收入</t>
  </si>
  <si>
    <t xml:space="preserve">   其他国有资本经营预算企业利润收入</t>
  </si>
  <si>
    <t xml:space="preserve">  其中：国有控股公司股利、股息收入</t>
  </si>
  <si>
    <t xml:space="preserve"> 国有参股公司股利、股息收入</t>
  </si>
  <si>
    <t xml:space="preserve"> 金融企业股利、股息收入</t>
  </si>
  <si>
    <t xml:space="preserve"> 其他国有企业股利、股息收入</t>
  </si>
  <si>
    <t>附表1-18</t>
  </si>
  <si>
    <t>2019年度本级国有资本经营支出预算表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</si>
  <si>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</si>
  <si>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</si>
  <si>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</si>
  <si>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</si>
  <si>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</si>
  <si>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</si>
  <si>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</si>
  <si>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</si>
  <si>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</si>
  <si>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</si>
  <si>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</si>
  <si>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</si>
  <si>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</si>
  <si>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</si>
  <si>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</si>
  <si>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</si>
  <si>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</si>
  <si>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</si>
  <si>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</si>
  <si>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</si>
  <si>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</si>
  <si>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</si>
  <si>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</si>
  <si>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2019年度社会保险基金预算收入表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</si>
  <si>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</si>
  <si>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</si>
  <si>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</si>
  <si>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</si>
  <si>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</si>
  <si>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</si>
  <si>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</si>
  <si>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</si>
  <si>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</si>
  <si>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</si>
  <si>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</si>
  <si>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</si>
  <si>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</si>
  <si>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2019年度社会保险基金预算支出表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</si>
  <si>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</si>
  <si>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</si>
  <si>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</si>
  <si>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</si>
  <si>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</si>
  <si>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</si>
  <si>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</si>
  <si>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</si>
  <si>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</si>
  <si>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</si>
  <si>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</si>
  <si>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</si>
  <si>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2019年度本级社会保险基金预算收入表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</si>
  <si>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</si>
  <si>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</si>
  <si>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</si>
  <si>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</si>
  <si>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</si>
  <si>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</si>
  <si>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</si>
  <si>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</si>
  <si>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</si>
  <si>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</si>
  <si>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</si>
  <si>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</si>
  <si>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2019年度本级社会保险基金预算支出表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</si>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</sst>
</file>

<file path=xl/styles.xml><?xml version="1.0" encoding="utf-8"?>
<styleSheet xmlns="http://schemas.openxmlformats.org/spreadsheetml/2006/main">
  <numFmts count="26">
    <numFmt numFmtId="176" formatCode="_-\¥* #,##0_-;\-\¥* #,##0_-;_-\¥* &quot;-&quot;_-;_-@_-"/>
    <numFmt numFmtId="177" formatCode="_-* #,##0.0000_-;\-* #,##0.0000_-;_-* &quot;-&quot;??_-;_-@_-"/>
    <numFmt numFmtId="41" formatCode="_ * #,##0_ ;_ * \-#,##0_ ;_ * &quot;-&quot;_ ;_ @_ "/>
    <numFmt numFmtId="178" formatCode="_ \¥* #,##0.00_ ;_ \¥* \-#,##0.00_ ;_ \¥* &quot;-&quot;??_ ;_ @_ "/>
    <numFmt numFmtId="42" formatCode="_ &quot;￥&quot;* #,##0_ ;_ &quot;￥&quot;* \-#,##0_ ;_ &quot;￥&quot;* &quot;-&quot;_ ;_ @_ "/>
    <numFmt numFmtId="43" formatCode="_ * #,##0.00_ ;_ * \-#,##0.00_ ;_ * &quot;-&quot;??_ ;_ @_ "/>
    <numFmt numFmtId="44" formatCode="_ &quot;￥&quot;* #,##0.00_ ;_ &quot;￥&quot;* \-#,##0.00_ ;_ &quot;￥&quot;* &quot;-&quot;??_ ;_ @_ "/>
    <numFmt numFmtId="179" formatCode="_-* #,##0.00_-;\-* #,##0.00_-;_-* &quot;-&quot;??_-;_-@_-"/>
    <numFmt numFmtId="180" formatCode="\$#,##0.00;\(\$#,##0.00\)"/>
    <numFmt numFmtId="181" formatCode="0.0"/>
    <numFmt numFmtId="182" formatCode="_(&quot;$&quot;* #,##0.00_);_(&quot;$&quot;* \(#,##0.00\);_(&quot;$&quot;* &quot;-&quot;??_);_(@_)"/>
    <numFmt numFmtId="183" formatCode="#,##0;\-#,##0;&quot;-&quot;"/>
    <numFmt numFmtId="184" formatCode="#,##0_ "/>
    <numFmt numFmtId="185" formatCode="#,##0;\(#,##0\)"/>
    <numFmt numFmtId="186" formatCode="0.0%"/>
    <numFmt numFmtId="187" formatCode="_-&quot;$&quot;* #,##0_-;\-&quot;$&quot;* #,##0_-;_-&quot;$&quot;* &quot;-&quot;_-;_-@_-"/>
    <numFmt numFmtId="188" formatCode="0.00_ ;[Red]\-0.00\ "/>
    <numFmt numFmtId="189" formatCode="_(* #,##0.00_);_(* \(#,##0.00\);_(* &quot;-&quot;??_);_(@_)"/>
    <numFmt numFmtId="190" formatCode="\$#,##0;\(\$#,##0\)"/>
    <numFmt numFmtId="191" formatCode="#,##0.000_ "/>
    <numFmt numFmtId="192" formatCode="_-* #,##0_-;\-* #,##0_-;_-* &quot;-&quot;_-;_-@_-"/>
    <numFmt numFmtId="193" formatCode="#,##0_ ;[Red]\-#,##0\ "/>
    <numFmt numFmtId="194" formatCode="_ * #,##0_ ;_ * \-#,##0_ ;_ * &quot;-&quot;??_ ;_ @_ "/>
    <numFmt numFmtId="195" formatCode="#,##0.0_ ;[Red]\-#,##0.0\ "/>
    <numFmt numFmtId="196" formatCode="0.0_ "/>
    <numFmt numFmtId="197" formatCode="#,##0_);[Red]\(#,##0\)"/>
  </numFmts>
  <fonts count="99">
    <font>
      <sz val="12"/>
      <name val="宋体"/>
      <charset val="134"/>
    </font>
    <font>
      <sz val="16"/>
      <color indexed="8"/>
      <name val="方正小标宋_GBK"/>
      <charset val="134"/>
    </font>
    <font>
      <sz val="12"/>
      <color indexed="9"/>
      <name val="宋体"/>
      <charset val="134"/>
    </font>
    <font>
      <sz val="11"/>
      <color indexed="8"/>
      <name val="黑体"/>
      <charset val="134"/>
    </font>
    <font>
      <b/>
      <sz val="11"/>
      <name val="宋体"/>
      <charset val="134"/>
    </font>
    <font>
      <b/>
      <sz val="11"/>
      <name val="宋体"/>
      <charset val="134"/>
      <scheme val="major"/>
    </font>
    <font>
      <b/>
      <sz val="11"/>
      <color indexed="8"/>
      <name val="宋体"/>
      <charset val="134"/>
    </font>
    <font>
      <sz val="11"/>
      <name val="宋体"/>
      <charset val="134"/>
    </font>
    <font>
      <sz val="11"/>
      <color indexed="8"/>
      <name val="Times New Roman"/>
      <charset val="134"/>
    </font>
    <font>
      <sz val="11"/>
      <color indexed="8"/>
      <name val="宋体"/>
      <charset val="134"/>
    </font>
    <font>
      <b/>
      <sz val="12"/>
      <name val="宋体"/>
      <charset val="134"/>
    </font>
    <font>
      <sz val="16"/>
      <name val="方正小标宋_GBK"/>
      <charset val="134"/>
    </font>
    <font>
      <sz val="11"/>
      <name val="宋体"/>
      <charset val="134"/>
      <scheme val="minor"/>
    </font>
    <font>
      <sz val="10"/>
      <name val="宋体"/>
      <charset val="134"/>
      <scheme val="minor"/>
    </font>
    <font>
      <sz val="12"/>
      <color indexed="8"/>
      <name val="宋体"/>
      <charset val="134"/>
    </font>
    <font>
      <b/>
      <sz val="11"/>
      <color indexed="8"/>
      <name val="宋体"/>
      <charset val="134"/>
      <scheme val="minor"/>
    </font>
    <font>
      <sz val="11"/>
      <color indexed="8"/>
      <name val="宋体"/>
      <charset val="134"/>
      <scheme val="minor"/>
    </font>
    <font>
      <b/>
      <sz val="11"/>
      <name val="宋体"/>
      <charset val="134"/>
      <scheme val="minor"/>
    </font>
    <font>
      <b/>
      <sz val="12"/>
      <color indexed="8"/>
      <name val="宋体"/>
      <charset val="134"/>
      <scheme val="minor"/>
    </font>
    <font>
      <sz val="12"/>
      <name val="华文楷体"/>
      <charset val="134"/>
    </font>
    <font>
      <sz val="11"/>
      <name val="宋体"/>
      <charset val="134"/>
      <scheme val="major"/>
    </font>
    <font>
      <sz val="12"/>
      <name val="宋体"/>
      <charset val="134"/>
      <scheme val="major"/>
    </font>
    <font>
      <sz val="16"/>
      <color theme="1"/>
      <name val="方正小标宋_GBK"/>
      <charset val="134"/>
    </font>
    <font>
      <sz val="11"/>
      <name val="华文楷体"/>
      <charset val="134"/>
    </font>
    <font>
      <sz val="11"/>
      <name val="楷体"/>
      <charset val="134"/>
    </font>
    <font>
      <b/>
      <sz val="11"/>
      <color indexed="8"/>
      <name val="楷体"/>
      <charset val="134"/>
    </font>
    <font>
      <sz val="9"/>
      <color indexed="8"/>
      <name val="宋体"/>
      <charset val="134"/>
    </font>
    <font>
      <sz val="11"/>
      <color indexed="8"/>
      <name val="华文楷体"/>
      <charset val="134"/>
    </font>
    <font>
      <sz val="10"/>
      <name val="宋体"/>
      <charset val="134"/>
    </font>
    <font>
      <sz val="9"/>
      <name val="宋体"/>
      <charset val="134"/>
    </font>
    <font>
      <sz val="12"/>
      <name val="黑体"/>
      <charset val="134"/>
    </font>
    <font>
      <b/>
      <sz val="10"/>
      <name val="宋体"/>
      <charset val="134"/>
    </font>
    <font>
      <sz val="11"/>
      <name val="黑体"/>
      <charset val="134"/>
    </font>
    <font>
      <sz val="16"/>
      <name val="宋体"/>
      <charset val="134"/>
    </font>
    <font>
      <sz val="18"/>
      <name val="方正小标宋_GBK"/>
      <charset val="134"/>
    </font>
    <font>
      <sz val="12"/>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indexed="42"/>
      <name val="宋体"/>
      <charset val="134"/>
    </font>
    <font>
      <b/>
      <sz val="18"/>
      <color theme="3"/>
      <name val="宋体"/>
      <charset val="134"/>
      <scheme val="minor"/>
    </font>
    <font>
      <u/>
      <sz val="11"/>
      <color rgb="FF0000FF"/>
      <name val="宋体"/>
      <charset val="0"/>
      <scheme val="minor"/>
    </font>
    <font>
      <b/>
      <sz val="18"/>
      <color indexed="62"/>
      <name val="宋体"/>
      <charset val="134"/>
    </font>
    <font>
      <sz val="11"/>
      <color theme="1"/>
      <name val="宋体"/>
      <charset val="134"/>
      <scheme val="minor"/>
    </font>
    <font>
      <b/>
      <sz val="11"/>
      <color rgb="FFFFFFFF"/>
      <name val="宋体"/>
      <charset val="0"/>
      <scheme val="minor"/>
    </font>
    <font>
      <sz val="11"/>
      <color rgb="FFFF0000"/>
      <name val="宋体"/>
      <charset val="0"/>
      <scheme val="minor"/>
    </font>
    <font>
      <b/>
      <sz val="11"/>
      <color indexed="42"/>
      <name val="宋体"/>
      <charset val="134"/>
    </font>
    <font>
      <sz val="11"/>
      <color indexed="9"/>
      <name val="宋体"/>
      <charset val="134"/>
    </font>
    <font>
      <b/>
      <sz val="13"/>
      <color indexed="62"/>
      <name val="宋体"/>
      <charset val="134"/>
    </font>
    <font>
      <sz val="11"/>
      <color indexed="20"/>
      <name val="宋体"/>
      <charset val="134"/>
    </font>
    <font>
      <sz val="10"/>
      <name val="Arial"/>
      <charset val="134"/>
    </font>
    <font>
      <i/>
      <sz val="11"/>
      <color indexed="23"/>
      <name val="宋体"/>
      <charset val="134"/>
    </font>
    <font>
      <sz val="11"/>
      <color indexed="17"/>
      <name val="宋体"/>
      <charset val="134"/>
    </font>
    <font>
      <sz val="11"/>
      <color indexed="52"/>
      <name val="宋体"/>
      <charset val="134"/>
    </font>
    <font>
      <b/>
      <sz val="11"/>
      <color indexed="9"/>
      <name val="宋体"/>
      <charset val="134"/>
    </font>
    <font>
      <b/>
      <sz val="11"/>
      <color indexed="56"/>
      <name val="宋体"/>
      <charset val="134"/>
    </font>
    <font>
      <b/>
      <sz val="13"/>
      <color indexed="56"/>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62"/>
      <name val="宋体"/>
      <charset val="134"/>
    </font>
    <font>
      <b/>
      <sz val="15"/>
      <color indexed="56"/>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2"/>
      <name val="宋体"/>
      <charset val="134"/>
    </font>
    <font>
      <b/>
      <sz val="13"/>
      <color indexed="54"/>
      <name val="宋体"/>
      <charset val="134"/>
    </font>
    <font>
      <sz val="11"/>
      <color rgb="FF006100"/>
      <name val="宋体"/>
      <charset val="0"/>
      <scheme val="minor"/>
    </font>
    <font>
      <b/>
      <sz val="18"/>
      <color indexed="56"/>
      <name val="宋体"/>
      <charset val="134"/>
    </font>
    <font>
      <sz val="11"/>
      <color indexed="60"/>
      <name val="宋体"/>
      <charset val="134"/>
    </font>
    <font>
      <sz val="11"/>
      <color rgb="FFFA7D00"/>
      <name val="宋体"/>
      <charset val="0"/>
      <scheme val="minor"/>
    </font>
    <font>
      <b/>
      <sz val="11"/>
      <color theme="1"/>
      <name val="宋体"/>
      <charset val="0"/>
      <scheme val="minor"/>
    </font>
    <font>
      <sz val="12"/>
      <color indexed="20"/>
      <name val="宋体"/>
      <charset val="134"/>
    </font>
    <font>
      <sz val="11"/>
      <color rgb="FF9C6500"/>
      <name val="宋体"/>
      <charset val="0"/>
      <scheme val="minor"/>
    </font>
    <font>
      <b/>
      <sz val="18"/>
      <color theme="3"/>
      <name val="宋体"/>
      <charset val="134"/>
      <scheme val="major"/>
    </font>
    <font>
      <u/>
      <sz val="12"/>
      <color indexed="12"/>
      <name val="宋体"/>
      <charset val="134"/>
    </font>
    <font>
      <sz val="11"/>
      <color indexed="10"/>
      <name val="宋体"/>
      <charset val="134"/>
    </font>
    <font>
      <b/>
      <sz val="11"/>
      <color indexed="63"/>
      <name val="宋体"/>
      <charset val="134"/>
    </font>
    <font>
      <b/>
      <sz val="21"/>
      <name val="楷体_GB2312"/>
      <charset val="134"/>
    </font>
    <font>
      <u/>
      <sz val="12"/>
      <color indexed="36"/>
      <name val="宋体"/>
      <charset val="134"/>
    </font>
    <font>
      <b/>
      <sz val="12"/>
      <name val="Arial"/>
      <charset val="134"/>
    </font>
    <font>
      <sz val="10"/>
      <color indexed="8"/>
      <name val="Arial"/>
      <charset val="134"/>
    </font>
    <font>
      <sz val="10"/>
      <name val="Times New Roman"/>
      <charset val="134"/>
    </font>
    <font>
      <sz val="12"/>
      <name val="Arial"/>
      <charset val="134"/>
    </font>
    <font>
      <b/>
      <sz val="15"/>
      <color indexed="54"/>
      <name val="宋体"/>
      <charset val="134"/>
    </font>
    <font>
      <b/>
      <sz val="18"/>
      <name val="Arial"/>
      <charset val="134"/>
    </font>
    <font>
      <sz val="8"/>
      <name val="Times New Roman"/>
      <charset val="134"/>
    </font>
    <font>
      <b/>
      <sz val="11"/>
      <color indexed="62"/>
      <name val="宋体"/>
      <charset val="134"/>
    </font>
    <font>
      <b/>
      <sz val="15"/>
      <color indexed="62"/>
      <name val="宋体"/>
      <charset val="134"/>
    </font>
    <font>
      <sz val="12"/>
      <name val="Helv"/>
      <charset val="134"/>
    </font>
    <font>
      <b/>
      <sz val="11"/>
      <color indexed="54"/>
      <name val="宋体"/>
      <charset val="134"/>
    </font>
    <font>
      <sz val="7"/>
      <name val="Small Fonts"/>
      <charset val="134"/>
    </font>
    <font>
      <sz val="12"/>
      <color indexed="17"/>
      <name val="宋体"/>
      <charset val="134"/>
    </font>
    <font>
      <sz val="18"/>
      <color indexed="54"/>
      <name val="宋体"/>
      <charset val="134"/>
    </font>
    <font>
      <sz val="10"/>
      <name val="MS Sans Serif"/>
      <charset val="134"/>
    </font>
    <font>
      <sz val="12"/>
      <name val="奔覆眉"/>
      <charset val="134"/>
    </font>
    <font>
      <sz val="12"/>
      <name val="Courier"/>
      <charset val="134"/>
    </font>
  </fonts>
  <fills count="5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bgColor indexed="64"/>
      </patternFill>
    </fill>
    <fill>
      <patternFill patternType="solid">
        <fgColor indexed="57"/>
        <bgColor indexed="64"/>
      </patternFill>
    </fill>
    <fill>
      <patternFill patternType="solid">
        <fgColor indexed="4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29"/>
        <bgColor indexed="64"/>
      </patternFill>
    </fill>
    <fill>
      <patternFill patternType="solid">
        <fgColor indexed="55"/>
        <bgColor indexed="64"/>
      </patternFill>
    </fill>
    <fill>
      <patternFill patternType="solid">
        <fgColor indexed="36"/>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49"/>
        <bgColor indexed="64"/>
      </patternFill>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26"/>
        <bgColor indexed="64"/>
      </patternFill>
    </fill>
    <fill>
      <patternFill patternType="solid">
        <fgColor indexed="52"/>
        <bgColor indexed="64"/>
      </patternFill>
    </fill>
    <fill>
      <patternFill patternType="solid">
        <fgColor indexed="54"/>
        <bgColor indexed="64"/>
      </patternFill>
    </fill>
    <fill>
      <patternFill patternType="solid">
        <fgColor indexed="30"/>
        <bgColor indexed="64"/>
      </patternFill>
    </fill>
    <fill>
      <patternFill patternType="solid">
        <fgColor indexed="27"/>
        <bgColor indexed="64"/>
      </patternFill>
    </fill>
    <fill>
      <patternFill patternType="solid">
        <fgColor indexed="22"/>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indexed="10"/>
        <bgColor indexed="64"/>
      </patternFill>
    </fill>
    <fill>
      <patternFill patternType="solid">
        <fgColor indexed="51"/>
        <bgColor indexed="64"/>
      </patternFill>
    </fill>
    <fill>
      <patternFill patternType="solid">
        <fgColor theme="8" tint="0.799981688894314"/>
        <bgColor indexed="64"/>
      </patternFill>
    </fill>
    <fill>
      <patternFill patternType="solid">
        <fgColor indexed="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3"/>
        <bgColor indexed="64"/>
      </patternFill>
    </fill>
    <fill>
      <patternFill patternType="solid">
        <fgColor theme="8" tint="0.399975585192419"/>
        <bgColor indexed="64"/>
      </patternFill>
    </fill>
    <fill>
      <patternFill patternType="solid">
        <fgColor indexed="46"/>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medium">
        <color auto="1"/>
      </top>
      <bottom style="medium">
        <color auto="1"/>
      </bottom>
      <diagonal/>
    </border>
    <border>
      <left/>
      <right/>
      <top/>
      <bottom style="thick">
        <color indexed="49"/>
      </bottom>
      <diagonal/>
    </border>
    <border>
      <left/>
      <right/>
      <top style="thin">
        <color auto="1"/>
      </top>
      <bottom style="double">
        <color auto="1"/>
      </bottom>
      <diagonal/>
    </border>
    <border>
      <left/>
      <right/>
      <top/>
      <bottom style="medium">
        <color indexed="49"/>
      </bottom>
      <diagonal/>
    </border>
    <border>
      <left/>
      <right/>
      <top/>
      <bottom style="medium">
        <color indexed="30"/>
      </bottom>
      <diagonal/>
    </border>
    <border>
      <left/>
      <right/>
      <top/>
      <bottom style="medium">
        <color indexed="44"/>
      </bottom>
      <diagonal/>
    </border>
  </borders>
  <cellStyleXfs count="5002">
    <xf numFmtId="0" fontId="0" fillId="0" borderId="0">
      <alignment vertical="center"/>
    </xf>
    <xf numFmtId="42" fontId="43" fillId="0" borderId="0" applyFont="0" applyFill="0" applyBorder="0" applyAlignment="0" applyProtection="0">
      <alignment vertical="center"/>
    </xf>
    <xf numFmtId="0" fontId="0" fillId="0" borderId="0"/>
    <xf numFmtId="0" fontId="0" fillId="0" borderId="0"/>
    <xf numFmtId="44" fontId="43" fillId="0" borderId="0" applyFont="0" applyFill="0" applyBorder="0" applyAlignment="0" applyProtection="0">
      <alignment vertical="center"/>
    </xf>
    <xf numFmtId="0" fontId="0" fillId="0" borderId="0"/>
    <xf numFmtId="0" fontId="38" fillId="6" borderId="9" applyNumberFormat="0" applyAlignment="0" applyProtection="0">
      <alignment vertical="center"/>
    </xf>
    <xf numFmtId="0" fontId="0" fillId="0" borderId="0"/>
    <xf numFmtId="0" fontId="36" fillId="4" borderId="0" applyNumberFormat="0" applyBorder="0" applyAlignment="0" applyProtection="0">
      <alignment vertical="center"/>
    </xf>
    <xf numFmtId="0" fontId="0" fillId="0" borderId="0"/>
    <xf numFmtId="0" fontId="0" fillId="0" borderId="0"/>
    <xf numFmtId="0" fontId="9" fillId="13" borderId="0" applyNumberFormat="0" applyBorder="0" applyAlignment="0" applyProtection="0">
      <alignment vertical="center"/>
    </xf>
    <xf numFmtId="0" fontId="9" fillId="0" borderId="0">
      <alignment vertical="center"/>
    </xf>
    <xf numFmtId="41" fontId="43" fillId="0" borderId="0" applyFont="0" applyFill="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0" fillId="0" borderId="0"/>
    <xf numFmtId="0" fontId="60" fillId="33"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0" fillId="0" borderId="0">
      <alignment vertical="center"/>
    </xf>
    <xf numFmtId="0" fontId="36" fillId="16" borderId="0" applyNumberFormat="0" applyBorder="0" applyAlignment="0" applyProtection="0">
      <alignment vertical="center"/>
    </xf>
    <xf numFmtId="0" fontId="0" fillId="0" borderId="0">
      <alignment vertical="center"/>
    </xf>
    <xf numFmtId="0" fontId="0" fillId="0" borderId="0">
      <alignment vertical="center"/>
    </xf>
    <xf numFmtId="43" fontId="43" fillId="0" borderId="0" applyFont="0" applyFill="0" applyBorder="0" applyAlignment="0" applyProtection="0">
      <alignment vertical="center"/>
    </xf>
    <xf numFmtId="0" fontId="0" fillId="0" borderId="0">
      <alignment vertical="center"/>
    </xf>
    <xf numFmtId="0" fontId="0" fillId="0" borderId="0">
      <alignment vertical="center"/>
    </xf>
    <xf numFmtId="0" fontId="37" fillId="35"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9" fontId="43" fillId="0" borderId="0" applyFont="0" applyFill="0" applyBorder="0" applyAlignment="0" applyProtection="0">
      <alignment vertical="center"/>
    </xf>
    <xf numFmtId="0" fontId="59" fillId="0" borderId="0" applyNumberFormat="0" applyFill="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43" fillId="17" borderId="13" applyNumberFormat="0" applyFont="0" applyAlignment="0" applyProtection="0">
      <alignment vertical="center"/>
    </xf>
    <xf numFmtId="0" fontId="47" fillId="13"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37" fillId="5" borderId="0" applyNumberFormat="0" applyBorder="0" applyAlignment="0" applyProtection="0">
      <alignment vertical="center"/>
    </xf>
    <xf numFmtId="0" fontId="58" fillId="0" borderId="0" applyNumberFormat="0" applyFill="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47"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0" borderId="16" applyNumberFormat="0" applyFill="0" applyAlignment="0" applyProtection="0">
      <alignment vertical="center"/>
    </xf>
    <xf numFmtId="0" fontId="0" fillId="0" borderId="0"/>
    <xf numFmtId="0" fontId="0" fillId="0" borderId="0"/>
    <xf numFmtId="0" fontId="0" fillId="0" borderId="0"/>
    <xf numFmtId="0" fontId="63" fillId="0" borderId="17" applyNumberFormat="0" applyFill="0" applyAlignment="0" applyProtection="0">
      <alignment vertical="center"/>
    </xf>
    <xf numFmtId="0" fontId="64" fillId="0" borderId="17" applyNumberFormat="0" applyFill="0" applyAlignment="0" applyProtection="0">
      <alignment vertical="center"/>
    </xf>
    <xf numFmtId="0" fontId="37" fillId="36" borderId="0" applyNumberFormat="0" applyBorder="0" applyAlignment="0" applyProtection="0">
      <alignment vertical="center"/>
    </xf>
    <xf numFmtId="0" fontId="0" fillId="0" borderId="0"/>
    <xf numFmtId="0" fontId="58" fillId="0" borderId="18" applyNumberFormat="0" applyFill="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0" fillId="0" borderId="0"/>
    <xf numFmtId="0" fontId="37" fillId="7" borderId="0" applyNumberFormat="0" applyBorder="0" applyAlignment="0" applyProtection="0">
      <alignment vertical="center"/>
    </xf>
    <xf numFmtId="0" fontId="65" fillId="37" borderId="19" applyNumberFormat="0" applyAlignment="0" applyProtection="0">
      <alignment vertical="center"/>
    </xf>
    <xf numFmtId="0" fontId="9" fillId="23" borderId="0" applyNumberFormat="0" applyBorder="0" applyAlignment="0" applyProtection="0">
      <alignment vertical="center"/>
    </xf>
    <xf numFmtId="0" fontId="39" fillId="3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 fillId="40" borderId="0" applyNumberFormat="0" applyBorder="0" applyAlignment="0" applyProtection="0">
      <alignment vertical="center"/>
    </xf>
    <xf numFmtId="0" fontId="0" fillId="0" borderId="0"/>
    <xf numFmtId="0" fontId="66" fillId="37" borderId="9" applyNumberFormat="0" applyAlignment="0" applyProtection="0">
      <alignment vertical="center"/>
    </xf>
    <xf numFmtId="0" fontId="67" fillId="42" borderId="15" applyNumberFormat="0" applyAlignment="0" applyProtection="0">
      <alignment vertical="center"/>
    </xf>
    <xf numFmtId="0" fontId="0" fillId="0" borderId="0"/>
    <xf numFmtId="0" fontId="44" fillId="11" borderId="10" applyNumberFormat="0" applyAlignment="0" applyProtection="0">
      <alignment vertical="center"/>
    </xf>
    <xf numFmtId="0" fontId="0" fillId="0" borderId="0"/>
    <xf numFmtId="0" fontId="0" fillId="0" borderId="0">
      <alignment vertical="center"/>
    </xf>
    <xf numFmtId="0" fontId="36" fillId="43" borderId="0" applyNumberFormat="0" applyBorder="0" applyAlignment="0" applyProtection="0">
      <alignment vertical="center"/>
    </xf>
    <xf numFmtId="0" fontId="70" fillId="0" borderId="0" applyNumberFormat="0" applyFill="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72" fillId="0" borderId="22" applyNumberFormat="0" applyFill="0" applyAlignment="0" applyProtection="0">
      <alignment vertical="center"/>
    </xf>
    <xf numFmtId="0" fontId="9" fillId="20" borderId="0" applyNumberFormat="0" applyBorder="0" applyAlignment="0" applyProtection="0">
      <alignment vertical="center"/>
    </xf>
    <xf numFmtId="0" fontId="9" fillId="47" borderId="0" applyNumberFormat="0" applyBorder="0" applyAlignment="0" applyProtection="0">
      <alignment vertical="center"/>
    </xf>
    <xf numFmtId="0" fontId="9" fillId="19" borderId="0" applyNumberFormat="0" applyBorder="0" applyAlignment="0" applyProtection="0">
      <alignment vertical="center"/>
    </xf>
    <xf numFmtId="0" fontId="73" fillId="0" borderId="23" applyNumberFormat="0" applyFill="0" applyAlignment="0" applyProtection="0">
      <alignment vertical="center"/>
    </xf>
    <xf numFmtId="0" fontId="0" fillId="0" borderId="0">
      <alignment vertical="center"/>
    </xf>
    <xf numFmtId="0" fontId="0" fillId="0" borderId="0">
      <alignment vertical="center"/>
    </xf>
    <xf numFmtId="0" fontId="69" fillId="44" borderId="0" applyNumberFormat="0" applyBorder="0" applyAlignment="0" applyProtection="0">
      <alignment vertical="center"/>
    </xf>
    <xf numFmtId="0" fontId="74" fillId="23" borderId="0" applyNumberFormat="0" applyBorder="0" applyAlignment="0" applyProtection="0">
      <alignment vertical="center"/>
    </xf>
    <xf numFmtId="0" fontId="49" fillId="23" borderId="0" applyNumberFormat="0" applyBorder="0" applyAlignment="0" applyProtection="0">
      <alignment vertical="center"/>
    </xf>
    <xf numFmtId="0" fontId="75" fillId="49" borderId="0" applyNumberFormat="0" applyBorder="0" applyAlignment="0" applyProtection="0">
      <alignment vertical="center"/>
    </xf>
    <xf numFmtId="0" fontId="36" fillId="41" borderId="0" applyNumberFormat="0" applyBorder="0" applyAlignment="0" applyProtection="0">
      <alignment vertical="center"/>
    </xf>
    <xf numFmtId="0" fontId="42" fillId="0" borderId="0" applyNumberFormat="0" applyFill="0" applyBorder="0" applyAlignment="0" applyProtection="0">
      <alignment vertical="center"/>
    </xf>
    <xf numFmtId="0" fontId="37" fillId="51"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36" fillId="5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36" fillId="53" borderId="0" applyNumberFormat="0" applyBorder="0" applyAlignment="0" applyProtection="0">
      <alignment vertical="center"/>
    </xf>
    <xf numFmtId="0" fontId="0" fillId="0" borderId="0"/>
    <xf numFmtId="0" fontId="36" fillId="54" borderId="0" applyNumberFormat="0" applyBorder="0" applyAlignment="0" applyProtection="0">
      <alignment vertical="center"/>
    </xf>
    <xf numFmtId="0" fontId="0" fillId="0" borderId="0"/>
    <xf numFmtId="0" fontId="0" fillId="0" borderId="0"/>
    <xf numFmtId="0" fontId="50" fillId="0" borderId="0">
      <alignment vertical="center"/>
    </xf>
    <xf numFmtId="0" fontId="61" fillId="20" borderId="15" applyNumberFormat="0" applyAlignment="0" applyProtection="0">
      <alignment vertical="center"/>
    </xf>
    <xf numFmtId="0" fontId="36" fillId="55" borderId="0" applyNumberFormat="0" applyBorder="0" applyAlignment="0" applyProtection="0">
      <alignment vertical="center"/>
    </xf>
    <xf numFmtId="43" fontId="0" fillId="0" borderId="0" applyFont="0" applyFill="0" applyBorder="0" applyAlignment="0" applyProtection="0">
      <alignment vertical="center"/>
    </xf>
    <xf numFmtId="0" fontId="37" fillId="18"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37" fillId="56"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36" fillId="57" borderId="0" applyNumberFormat="0" applyBorder="0" applyAlignment="0" applyProtection="0">
      <alignment vertical="center"/>
    </xf>
    <xf numFmtId="0" fontId="42" fillId="0" borderId="0" applyNumberFormat="0" applyFill="0" applyBorder="0" applyAlignment="0" applyProtection="0">
      <alignment vertical="center"/>
    </xf>
    <xf numFmtId="0" fontId="36" fillId="32"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43" fontId="0" fillId="0" borderId="0" applyFont="0" applyFill="0" applyBorder="0" applyAlignment="0" applyProtection="0">
      <alignment vertical="center"/>
    </xf>
    <xf numFmtId="0" fontId="37" fillId="3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7" fillId="27" borderId="0" applyNumberFormat="0" applyBorder="0" applyAlignment="0" applyProtection="0">
      <alignment vertical="center"/>
    </xf>
    <xf numFmtId="0" fontId="0" fillId="0" borderId="0"/>
    <xf numFmtId="0" fontId="47" fillId="21" borderId="0" applyNumberFormat="0" applyBorder="0" applyAlignment="0" applyProtection="0">
      <alignment vertical="center"/>
    </xf>
    <xf numFmtId="0" fontId="0" fillId="0" borderId="0"/>
    <xf numFmtId="0" fontId="0" fillId="0" borderId="0"/>
    <xf numFmtId="0" fontId="0" fillId="0" borderId="0"/>
    <xf numFmtId="0" fontId="36" fillId="12" borderId="0" applyNumberFormat="0" applyBorder="0" applyAlignment="0" applyProtection="0">
      <alignment vertical="center"/>
    </xf>
    <xf numFmtId="0" fontId="37" fillId="46" borderId="0" applyNumberFormat="0" applyBorder="0" applyAlignment="0" applyProtection="0">
      <alignment vertical="center"/>
    </xf>
    <xf numFmtId="0" fontId="47" fillId="9" borderId="0" applyNumberFormat="0" applyBorder="0" applyAlignment="0" applyProtection="0">
      <alignment vertical="center"/>
    </xf>
    <xf numFmtId="0" fontId="71" fillId="45" borderId="0" applyNumberFormat="0" applyBorder="0" applyAlignment="0" applyProtection="0">
      <alignment vertical="center"/>
    </xf>
    <xf numFmtId="0" fontId="9" fillId="42"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39" fillId="31" borderId="0" applyNumberFormat="0" applyBorder="0" applyAlignment="0" applyProtection="0">
      <alignment vertical="center"/>
    </xf>
    <xf numFmtId="0" fontId="0" fillId="0" borderId="0"/>
    <xf numFmtId="43" fontId="0" fillId="0" borderId="0" applyFont="0" applyFill="0" applyBorder="0" applyAlignment="0" applyProtection="0"/>
    <xf numFmtId="0" fontId="37" fillId="48" borderId="0" applyNumberFormat="0" applyBorder="0" applyAlignment="0" applyProtection="0">
      <alignment vertical="center"/>
    </xf>
    <xf numFmtId="0" fontId="0" fillId="0" borderId="0">
      <alignment vertical="center"/>
    </xf>
    <xf numFmtId="0" fontId="47" fillId="27" borderId="0" applyNumberFormat="0" applyBorder="0" applyAlignment="0" applyProtection="0">
      <alignment vertical="center"/>
    </xf>
    <xf numFmtId="0" fontId="36"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7" fillId="50" borderId="0" applyNumberFormat="0" applyBorder="0" applyAlignment="0" applyProtection="0">
      <alignment vertical="center"/>
    </xf>
    <xf numFmtId="0" fontId="9" fillId="4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42" fillId="0" borderId="0" applyNumberFormat="0" applyFill="0" applyBorder="0" applyAlignment="0" applyProtection="0">
      <alignment vertical="center"/>
    </xf>
    <xf numFmtId="0" fontId="0" fillId="0" borderId="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0" fontId="9" fillId="0" borderId="0"/>
    <xf numFmtId="0" fontId="0" fillId="0" borderId="0">
      <alignment vertical="center"/>
    </xf>
    <xf numFmtId="0" fontId="0" fillId="0" borderId="0">
      <alignment vertical="center"/>
    </xf>
    <xf numFmtId="0" fontId="0" fillId="0" borderId="0"/>
    <xf numFmtId="0" fontId="0" fillId="0" borderId="0"/>
    <xf numFmtId="0" fontId="9" fillId="23" borderId="0" applyNumberFormat="0" applyBorder="0" applyAlignment="0" applyProtection="0">
      <alignment vertical="center"/>
    </xf>
    <xf numFmtId="0" fontId="9" fillId="42"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0" fillId="0" borderId="0"/>
    <xf numFmtId="0" fontId="0" fillId="0" borderId="0">
      <alignment vertical="center"/>
    </xf>
    <xf numFmtId="0" fontId="51" fillId="0" borderId="0" applyNumberFormat="0" applyFill="0" applyBorder="0" applyAlignment="0" applyProtection="0">
      <alignment vertical="center"/>
    </xf>
    <xf numFmtId="0" fontId="0" fillId="0" borderId="0"/>
    <xf numFmtId="178"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9" fillId="42" borderId="0" applyNumberFormat="0" applyBorder="0" applyAlignment="0" applyProtection="0">
      <alignment vertical="center"/>
    </xf>
    <xf numFmtId="0" fontId="0" fillId="0" borderId="0"/>
    <xf numFmtId="0" fontId="0" fillId="0" borderId="0"/>
    <xf numFmtId="0" fontId="50" fillId="0" borderId="0">
      <alignment vertical="center"/>
    </xf>
    <xf numFmtId="0" fontId="0" fillId="0" borderId="0">
      <alignment vertical="center"/>
    </xf>
    <xf numFmtId="0" fontId="0" fillId="0" borderId="0">
      <alignment vertical="center"/>
    </xf>
    <xf numFmtId="0" fontId="9" fillId="40"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43" fillId="0" borderId="0"/>
    <xf numFmtId="0" fontId="9" fillId="1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9" fillId="20" borderId="0" applyNumberFormat="0" applyBorder="0" applyAlignment="0" applyProtection="0">
      <alignment vertical="center"/>
    </xf>
    <xf numFmtId="0" fontId="39" fillId="3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46" fillId="14" borderId="11" applyNumberFormat="0" applyAlignment="0" applyProtection="0">
      <alignment vertical="center"/>
    </xf>
    <xf numFmtId="0" fontId="47" fillId="15" borderId="0" applyNumberFormat="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47" fillId="1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2" fillId="2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61" fillId="20" borderId="15" applyNumberFormat="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xf numFmtId="0" fontId="0" fillId="0" borderId="0"/>
    <xf numFmtId="0" fontId="47" fillId="15"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43" fillId="0" borderId="0"/>
    <xf numFmtId="0" fontId="0" fillId="0" borderId="0">
      <alignment vertical="center"/>
    </xf>
    <xf numFmtId="0" fontId="0" fillId="0" borderId="0">
      <alignment vertical="center"/>
    </xf>
    <xf numFmtId="0" fontId="0" fillId="0" borderId="0"/>
    <xf numFmtId="0" fontId="0" fillId="0" borderId="0"/>
    <xf numFmtId="0" fontId="46" fillId="14" borderId="11" applyNumberFormat="0" applyAlignment="0" applyProtection="0">
      <alignment vertical="center"/>
    </xf>
    <xf numFmtId="0" fontId="0" fillId="0" borderId="0"/>
    <xf numFmtId="0" fontId="50" fillId="0" borderId="0">
      <alignment vertical="center"/>
    </xf>
    <xf numFmtId="0" fontId="9" fillId="23" borderId="0" applyNumberFormat="0" applyBorder="0" applyAlignment="0" applyProtection="0">
      <alignment vertical="center"/>
    </xf>
    <xf numFmtId="0" fontId="0" fillId="0" borderId="0"/>
    <xf numFmtId="0" fontId="0" fillId="0" borderId="0"/>
    <xf numFmtId="0" fontId="0" fillId="0" borderId="0">
      <alignment vertical="center"/>
    </xf>
    <xf numFmtId="0" fontId="9" fillId="0" borderId="0">
      <alignment vertical="center"/>
    </xf>
    <xf numFmtId="0" fontId="0" fillId="0" borderId="0"/>
    <xf numFmtId="0" fontId="0" fillId="0" borderId="0"/>
    <xf numFmtId="0" fontId="0" fillId="0" borderId="0"/>
    <xf numFmtId="0" fontId="0" fillId="0" borderId="0"/>
    <xf numFmtId="0" fontId="0" fillId="0" borderId="0"/>
    <xf numFmtId="0" fontId="78" fillId="0" borderId="0" applyNumberFormat="0" applyFill="0" applyBorder="0" applyAlignment="0" applyProtection="0">
      <alignment vertical="center"/>
    </xf>
    <xf numFmtId="0" fontId="9" fillId="19"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0" fontId="0" fillId="0" borderId="0">
      <alignment vertical="center"/>
    </xf>
    <xf numFmtId="0" fontId="0" fillId="0" borderId="0"/>
    <xf numFmtId="0" fontId="9" fillId="25"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26"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3" fillId="0" borderId="14" applyNumberFormat="0" applyFill="0" applyAlignment="0" applyProtection="0">
      <alignment vertical="center"/>
    </xf>
    <xf numFmtId="178"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43" fillId="0" borderId="0"/>
    <xf numFmtId="0" fontId="0" fillId="0" borderId="0"/>
    <xf numFmtId="0" fontId="55"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39" fillId="20" borderId="0" applyNumberFormat="0" applyBorder="0" applyAlignment="0" applyProtection="0">
      <alignment vertical="center"/>
    </xf>
    <xf numFmtId="0" fontId="0" fillId="0" borderId="0">
      <alignment vertical="center"/>
    </xf>
    <xf numFmtId="0" fontId="9" fillId="0" borderId="0"/>
    <xf numFmtId="0" fontId="0" fillId="0" borderId="0"/>
    <xf numFmtId="0" fontId="0" fillId="0" borderId="0"/>
    <xf numFmtId="0" fontId="47"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4" fillId="14" borderId="11" applyNumberFormat="0" applyAlignment="0" applyProtection="0">
      <alignment vertical="center"/>
    </xf>
    <xf numFmtId="0" fontId="0" fillId="0" borderId="0"/>
    <xf numFmtId="0" fontId="47" fillId="22"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9" fillId="19" borderId="0" applyNumberFormat="0" applyBorder="0" applyAlignment="0" applyProtection="0">
      <alignment vertical="center"/>
    </xf>
    <xf numFmtId="0" fontId="0" fillId="0" borderId="0"/>
    <xf numFmtId="0" fontId="51" fillId="0" borderId="0" applyNumberFormat="0" applyFill="0" applyBorder="0" applyAlignment="0" applyProtection="0">
      <alignment vertical="center"/>
    </xf>
    <xf numFmtId="0" fontId="0" fillId="0" borderId="0"/>
    <xf numFmtId="0" fontId="54" fillId="14" borderId="11" applyNumberFormat="0" applyAlignment="0" applyProtection="0">
      <alignment vertical="center"/>
    </xf>
    <xf numFmtId="0" fontId="47" fillId="22" borderId="0" applyNumberFormat="0" applyBorder="0" applyAlignment="0" applyProtection="0">
      <alignment vertical="center"/>
    </xf>
    <xf numFmtId="0" fontId="42" fillId="0" borderId="0" applyNumberFormat="0" applyFill="0" applyBorder="0" applyAlignment="0" applyProtection="0">
      <alignment vertical="center"/>
    </xf>
    <xf numFmtId="0" fontId="9" fillId="30" borderId="0" applyNumberFormat="0" applyBorder="0" applyAlignment="0" applyProtection="0">
      <alignment vertical="center"/>
    </xf>
    <xf numFmtId="0" fontId="0" fillId="0" borderId="0"/>
    <xf numFmtId="0" fontId="0" fillId="0" borderId="0"/>
    <xf numFmtId="0" fontId="0" fillId="0" borderId="0"/>
    <xf numFmtId="0" fontId="9" fillId="31" borderId="0" applyNumberFormat="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49" fillId="23" borderId="0" applyNumberFormat="0" applyBorder="0" applyAlignment="0" applyProtection="0">
      <alignment vertical="center"/>
    </xf>
    <xf numFmtId="0" fontId="0" fillId="0" borderId="0"/>
    <xf numFmtId="0" fontId="47" fillId="2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39" fillId="2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2" fillId="25"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47" fillId="22" borderId="0" applyNumberFormat="0" applyBorder="0" applyAlignment="0" applyProtection="0">
      <alignment vertical="center"/>
    </xf>
    <xf numFmtId="0" fontId="0" fillId="0" borderId="0">
      <alignment vertical="center"/>
    </xf>
    <xf numFmtId="0" fontId="39" fillId="28" borderId="0" applyNumberFormat="0" applyBorder="0" applyAlignment="0" applyProtection="0">
      <alignment vertical="center"/>
    </xf>
    <xf numFmtId="0" fontId="0" fillId="0" borderId="0"/>
    <xf numFmtId="0" fontId="0" fillId="0" borderId="0">
      <alignment vertical="center"/>
    </xf>
    <xf numFmtId="0" fontId="52" fillId="25" borderId="0" applyNumberFormat="0" applyBorder="0" applyAlignment="0" applyProtection="0">
      <alignment vertical="center"/>
    </xf>
    <xf numFmtId="0" fontId="9" fillId="40" borderId="0" applyNumberFormat="0" applyBorder="0" applyAlignment="0" applyProtection="0">
      <alignment vertical="center"/>
    </xf>
    <xf numFmtId="0" fontId="0" fillId="0" borderId="0"/>
    <xf numFmtId="0" fontId="0" fillId="0" borderId="0"/>
    <xf numFmtId="0" fontId="9" fillId="20"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7" fillId="22" borderId="0" applyNumberFormat="0" applyBorder="0" applyAlignment="0" applyProtection="0">
      <alignment vertical="center"/>
    </xf>
    <xf numFmtId="0" fontId="0" fillId="0" borderId="0"/>
    <xf numFmtId="0" fontId="47" fillId="22" borderId="0" applyNumberFormat="0" applyBorder="0" applyAlignment="0" applyProtection="0">
      <alignment vertical="center"/>
    </xf>
    <xf numFmtId="0" fontId="0" fillId="0" borderId="0">
      <alignment vertical="center"/>
    </xf>
    <xf numFmtId="0" fontId="47" fillId="22" borderId="0" applyNumberFormat="0" applyBorder="0" applyAlignment="0" applyProtection="0">
      <alignment vertical="center"/>
    </xf>
    <xf numFmtId="0" fontId="0" fillId="0" borderId="0"/>
    <xf numFmtId="0" fontId="0" fillId="0" borderId="0"/>
    <xf numFmtId="0" fontId="0" fillId="0" borderId="0">
      <alignment vertical="center"/>
    </xf>
    <xf numFmtId="0" fontId="9" fillId="19" borderId="0" applyNumberFormat="0" applyBorder="0" applyAlignment="0" applyProtection="0">
      <alignment vertical="center"/>
    </xf>
    <xf numFmtId="0" fontId="0" fillId="0" borderId="0"/>
    <xf numFmtId="0" fontId="0" fillId="0" borderId="0">
      <alignment vertical="center"/>
    </xf>
    <xf numFmtId="0" fontId="0" fillId="0" borderId="0"/>
    <xf numFmtId="178" fontId="0" fillId="0" borderId="0" applyFont="0" applyFill="0" applyBorder="0" applyAlignment="0" applyProtection="0"/>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178" fontId="0" fillId="0" borderId="0" applyFont="0" applyFill="0" applyBorder="0" applyAlignment="0" applyProtection="0"/>
    <xf numFmtId="0" fontId="0" fillId="0" borderId="0">
      <alignment vertical="center"/>
    </xf>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xf numFmtId="0" fontId="9" fillId="42" borderId="0" applyNumberFormat="0" applyBorder="0" applyAlignment="0" applyProtection="0">
      <alignment vertical="center"/>
    </xf>
    <xf numFmtId="0" fontId="0" fillId="0" borderId="0"/>
    <xf numFmtId="0" fontId="51"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178" fontId="0" fillId="0" borderId="0" applyFont="0" applyFill="0" applyBorder="0" applyAlignment="0" applyProtection="0"/>
    <xf numFmtId="0" fontId="0" fillId="0" borderId="0">
      <alignment vertical="center"/>
    </xf>
    <xf numFmtId="0" fontId="67" fillId="42" borderId="15" applyNumberFormat="0" applyAlignment="0" applyProtection="0">
      <alignment vertical="center"/>
    </xf>
    <xf numFmtId="0" fontId="0" fillId="0" borderId="0"/>
    <xf numFmtId="0" fontId="0" fillId="0" borderId="0">
      <alignment vertical="center"/>
    </xf>
    <xf numFmtId="0" fontId="47" fillId="29" borderId="0" applyNumberFormat="0" applyBorder="0" applyAlignment="0" applyProtection="0">
      <alignment vertical="center"/>
    </xf>
    <xf numFmtId="0" fontId="0" fillId="0" borderId="0"/>
    <xf numFmtId="0" fontId="39" fillId="20" borderId="0" applyNumberFormat="0" applyBorder="0" applyAlignment="0" applyProtection="0">
      <alignment vertical="center"/>
    </xf>
    <xf numFmtId="0" fontId="47" fillId="13"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47" fillId="27" borderId="0" applyNumberFormat="0" applyBorder="0" applyAlignment="0" applyProtection="0">
      <alignment vertical="center"/>
    </xf>
    <xf numFmtId="0" fontId="0" fillId="0" borderId="0">
      <alignment vertical="center"/>
    </xf>
    <xf numFmtId="178" fontId="0" fillId="0" borderId="0" applyFont="0" applyFill="0" applyBorder="0" applyAlignment="0" applyProtection="0"/>
    <xf numFmtId="0" fontId="0" fillId="0" borderId="0">
      <alignment vertical="center"/>
    </xf>
    <xf numFmtId="0" fontId="0" fillId="0" borderId="0"/>
    <xf numFmtId="0" fontId="54" fillId="14" borderId="11" applyNumberFormat="0" applyAlignment="0" applyProtection="0">
      <alignment vertical="center"/>
    </xf>
    <xf numFmtId="0" fontId="0" fillId="0" borderId="0"/>
    <xf numFmtId="0" fontId="47" fillId="27" borderId="0" applyNumberFormat="0" applyBorder="0" applyAlignment="0" applyProtection="0">
      <alignment vertical="center"/>
    </xf>
    <xf numFmtId="0" fontId="43" fillId="0" borderId="0"/>
    <xf numFmtId="0" fontId="0" fillId="0" borderId="0"/>
    <xf numFmtId="0" fontId="0" fillId="0" borderId="0">
      <alignment vertical="center"/>
    </xf>
    <xf numFmtId="0" fontId="0" fillId="0" borderId="0"/>
    <xf numFmtId="0" fontId="0" fillId="0" borderId="0"/>
    <xf numFmtId="0" fontId="9" fillId="1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0" fillId="0" borderId="0">
      <alignment vertical="center"/>
    </xf>
    <xf numFmtId="0" fontId="49"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9"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9" fillId="30" borderId="0" applyNumberFormat="0" applyBorder="0" applyAlignment="0" applyProtection="0">
      <alignment vertical="center"/>
    </xf>
    <xf numFmtId="0" fontId="0" fillId="0" borderId="0"/>
    <xf numFmtId="0" fontId="9" fillId="42"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alignment vertical="center"/>
    </xf>
    <xf numFmtId="177" fontId="0" fillId="0" borderId="0" applyFont="0" applyFill="0" applyBorder="0" applyAlignment="0" applyProtection="0">
      <alignment vertical="center"/>
    </xf>
    <xf numFmtId="0" fontId="28" fillId="0" borderId="0">
      <alignment vertical="center"/>
    </xf>
    <xf numFmtId="0" fontId="0" fillId="0" borderId="0">
      <alignment vertical="center"/>
    </xf>
    <xf numFmtId="0" fontId="28" fillId="0" borderId="0">
      <alignment vertical="center"/>
    </xf>
    <xf numFmtId="0" fontId="47" fillId="21" borderId="0" applyNumberFormat="0" applyBorder="0" applyAlignment="0" applyProtection="0">
      <alignment vertical="center"/>
    </xf>
    <xf numFmtId="0" fontId="39" fillId="13" borderId="0" applyNumberFormat="0" applyBorder="0" applyAlignment="0" applyProtection="0">
      <alignment vertical="center"/>
    </xf>
    <xf numFmtId="0" fontId="0" fillId="0" borderId="0"/>
    <xf numFmtId="0" fontId="28" fillId="0" borderId="0">
      <alignment vertical="center"/>
    </xf>
    <xf numFmtId="0" fontId="0" fillId="0" borderId="0">
      <alignment vertical="center"/>
    </xf>
    <xf numFmtId="0" fontId="28" fillId="0" borderId="0"/>
    <xf numFmtId="0" fontId="0" fillId="0" borderId="0"/>
    <xf numFmtId="0" fontId="9" fillId="0" borderId="0"/>
    <xf numFmtId="0" fontId="47" fillId="24" borderId="0" applyNumberFormat="0" applyBorder="0" applyAlignment="0" applyProtection="0">
      <alignment vertical="center"/>
    </xf>
    <xf numFmtId="0" fontId="0" fillId="0" borderId="0">
      <alignment vertical="center"/>
    </xf>
    <xf numFmtId="0" fontId="0" fillId="0" borderId="0"/>
    <xf numFmtId="0" fontId="0" fillId="0" borderId="0"/>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9" fillId="13" borderId="0" applyNumberFormat="0" applyBorder="0" applyAlignment="0" applyProtection="0">
      <alignment vertical="center"/>
    </xf>
    <xf numFmtId="0" fontId="28" fillId="0" borderId="0">
      <alignment vertical="center"/>
    </xf>
    <xf numFmtId="0" fontId="0" fillId="0" borderId="0"/>
    <xf numFmtId="0" fontId="0" fillId="0" borderId="0"/>
    <xf numFmtId="0" fontId="47" fillId="15" borderId="0" applyNumberFormat="0" applyBorder="0" applyAlignment="0" applyProtection="0">
      <alignment vertical="center"/>
    </xf>
    <xf numFmtId="0" fontId="28" fillId="0" borderId="0"/>
    <xf numFmtId="0" fontId="0" fillId="0" borderId="0">
      <alignment vertical="center"/>
    </xf>
    <xf numFmtId="0" fontId="0" fillId="0" borderId="0">
      <alignment vertical="center"/>
    </xf>
    <xf numFmtId="0" fontId="54" fillId="14" borderId="11" applyNumberFormat="0" applyAlignment="0" applyProtection="0">
      <alignment vertical="center"/>
    </xf>
    <xf numFmtId="0" fontId="0" fillId="0" borderId="0">
      <alignment vertical="center"/>
    </xf>
    <xf numFmtId="0" fontId="0" fillId="0" borderId="0">
      <alignment vertical="center"/>
    </xf>
    <xf numFmtId="0" fontId="43" fillId="0" borderId="0"/>
    <xf numFmtId="0" fontId="0" fillId="0" borderId="0"/>
    <xf numFmtId="0" fontId="0" fillId="0" borderId="0"/>
    <xf numFmtId="0" fontId="50" fillId="0" borderId="0"/>
    <xf numFmtId="0" fontId="50" fillId="0" borderId="0"/>
    <xf numFmtId="0" fontId="54" fillId="14" borderId="11" applyNumberFormat="0" applyAlignment="0" applyProtection="0">
      <alignment vertical="center"/>
    </xf>
    <xf numFmtId="0" fontId="0" fillId="0" borderId="0"/>
    <xf numFmtId="0" fontId="0" fillId="0" borderId="0"/>
    <xf numFmtId="0" fontId="7" fillId="0" borderId="1">
      <alignment horizontal="distributed" vertical="center" wrapText="1"/>
    </xf>
    <xf numFmtId="0" fontId="28" fillId="0" borderId="0"/>
    <xf numFmtId="0" fontId="0" fillId="0" borderId="0"/>
    <xf numFmtId="0" fontId="0" fillId="0" borderId="0">
      <alignment vertical="center"/>
    </xf>
    <xf numFmtId="0" fontId="28" fillId="0" borderId="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28" fillId="0" borderId="0"/>
    <xf numFmtId="178" fontId="0" fillId="0" borderId="0" applyFont="0" applyFill="0" applyBorder="0" applyAlignment="0" applyProtection="0"/>
    <xf numFmtId="0" fontId="0" fillId="0" borderId="0">
      <alignment vertical="center"/>
    </xf>
    <xf numFmtId="0" fontId="51" fillId="0" borderId="0" applyNumberFormat="0" applyFill="0" applyBorder="0" applyAlignment="0" applyProtection="0">
      <alignment vertical="center"/>
    </xf>
    <xf numFmtId="0" fontId="53" fillId="0" borderId="14" applyNumberFormat="0" applyFill="0" applyAlignment="0" applyProtection="0">
      <alignment vertical="center"/>
    </xf>
    <xf numFmtId="0" fontId="0" fillId="0" borderId="0"/>
    <xf numFmtId="0" fontId="80" fillId="0" borderId="0">
      <alignment horizontal="centerContinuous" vertical="center"/>
    </xf>
    <xf numFmtId="0" fontId="0" fillId="0" borderId="0">
      <alignment vertical="center"/>
    </xf>
    <xf numFmtId="0" fontId="51"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7" fillId="0" borderId="1">
      <alignment horizontal="distributed" vertical="center" wrapText="1"/>
    </xf>
    <xf numFmtId="0" fontId="0" fillId="0" borderId="0"/>
    <xf numFmtId="0" fontId="0" fillId="26" borderId="20" applyNumberFormat="0" applyFont="0" applyAlignment="0" applyProtection="0">
      <alignment vertical="center"/>
    </xf>
    <xf numFmtId="0" fontId="9" fillId="25" borderId="0" applyNumberFormat="0" applyBorder="0" applyAlignment="0" applyProtection="0">
      <alignment vertical="center"/>
    </xf>
    <xf numFmtId="0" fontId="0" fillId="0" borderId="0"/>
    <xf numFmtId="0" fontId="0" fillId="0" borderId="0"/>
    <xf numFmtId="0" fontId="0" fillId="0" borderId="0"/>
    <xf numFmtId="0" fontId="39" fillId="20"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9" fillId="13" borderId="0" applyNumberFormat="0" applyBorder="0" applyAlignment="0" applyProtection="0">
      <alignment vertical="center"/>
    </xf>
    <xf numFmtId="0" fontId="0" fillId="0" borderId="0">
      <alignment vertical="center"/>
    </xf>
    <xf numFmtId="0" fontId="0" fillId="0" borderId="0"/>
    <xf numFmtId="0" fontId="28" fillId="0" borderId="0"/>
    <xf numFmtId="178" fontId="0" fillId="0" borderId="0" applyFont="0" applyFill="0" applyBorder="0" applyAlignment="0" applyProtection="0"/>
    <xf numFmtId="0" fontId="0" fillId="0" borderId="0">
      <alignment vertical="center"/>
    </xf>
    <xf numFmtId="0" fontId="9" fillId="13" borderId="0" applyNumberFormat="0" applyBorder="0" applyAlignment="0" applyProtection="0">
      <alignment vertical="center"/>
    </xf>
    <xf numFmtId="0" fontId="0" fillId="0" borderId="0"/>
    <xf numFmtId="0" fontId="0" fillId="0" borderId="0"/>
    <xf numFmtId="0" fontId="43" fillId="0" borderId="0">
      <alignment vertical="center"/>
    </xf>
    <xf numFmtId="178" fontId="0" fillId="0" borderId="0" applyFont="0" applyFill="0" applyBorder="0" applyAlignment="0" applyProtection="0"/>
    <xf numFmtId="0" fontId="0" fillId="0" borderId="0">
      <alignment vertical="center"/>
    </xf>
    <xf numFmtId="0" fontId="9" fillId="4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9" fillId="30" borderId="0" applyNumberFormat="0" applyBorder="0" applyAlignment="0" applyProtection="0">
      <alignment vertical="center"/>
    </xf>
    <xf numFmtId="0" fontId="0" fillId="0" borderId="0"/>
    <xf numFmtId="0" fontId="9"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xf numFmtId="0" fontId="0" fillId="0" borderId="0"/>
    <xf numFmtId="0" fontId="9" fillId="47"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62" fillId="0" borderId="16" applyNumberFormat="0" applyFill="0" applyAlignment="0" applyProtection="0">
      <alignment vertical="center"/>
    </xf>
    <xf numFmtId="0" fontId="0" fillId="0" borderId="0">
      <alignment vertical="center"/>
    </xf>
    <xf numFmtId="0" fontId="81"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9" fillId="40" borderId="0" applyNumberFormat="0" applyBorder="0" applyAlignment="0" applyProtection="0">
      <alignment vertical="center"/>
    </xf>
    <xf numFmtId="0" fontId="0" fillId="0" borderId="0"/>
    <xf numFmtId="0" fontId="0" fillId="0" borderId="0">
      <alignment vertical="center"/>
    </xf>
    <xf numFmtId="0" fontId="0" fillId="0" borderId="0"/>
    <xf numFmtId="0" fontId="47" fillId="13"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62" fillId="0" borderId="16" applyNumberFormat="0" applyFill="0" applyAlignment="0" applyProtection="0">
      <alignment vertical="center"/>
    </xf>
    <xf numFmtId="0" fontId="0" fillId="0" borderId="0">
      <alignment vertical="center"/>
    </xf>
    <xf numFmtId="0" fontId="0" fillId="0" borderId="0">
      <alignment vertical="center"/>
    </xf>
    <xf numFmtId="0" fontId="52" fillId="25" borderId="0" applyNumberFormat="0" applyBorder="0" applyAlignment="0" applyProtection="0">
      <alignment vertical="center"/>
    </xf>
    <xf numFmtId="0" fontId="0" fillId="0" borderId="0"/>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9" fillId="30" borderId="0" applyNumberFormat="0" applyBorder="0" applyAlignment="0" applyProtection="0">
      <alignment vertical="center"/>
    </xf>
    <xf numFmtId="0" fontId="47" fillId="2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7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7" fillId="0" borderId="1">
      <alignment horizontal="distributed" vertical="center" wrapText="1"/>
    </xf>
    <xf numFmtId="0" fontId="0" fillId="0" borderId="0"/>
    <xf numFmtId="0" fontId="9" fillId="10" borderId="0" applyNumberFormat="0" applyBorder="0" applyAlignment="0" applyProtection="0">
      <alignment vertical="center"/>
    </xf>
    <xf numFmtId="0" fontId="0" fillId="0" borderId="0"/>
    <xf numFmtId="0" fontId="0" fillId="0" borderId="0"/>
    <xf numFmtId="0" fontId="0" fillId="0" borderId="0">
      <alignment vertical="center"/>
    </xf>
    <xf numFmtId="0" fontId="9" fillId="0" borderId="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0" fontId="0" fillId="0" borderId="0"/>
    <xf numFmtId="0" fontId="9" fillId="0" borderId="0">
      <alignment vertical="center"/>
    </xf>
    <xf numFmtId="178"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178"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78" fontId="0" fillId="0" borderId="0" applyFont="0" applyFill="0" applyBorder="0" applyAlignment="0" applyProtection="0"/>
    <xf numFmtId="0" fontId="0" fillId="0" borderId="0">
      <alignment vertical="center"/>
    </xf>
    <xf numFmtId="0" fontId="0" fillId="0" borderId="0"/>
    <xf numFmtId="178" fontId="0" fillId="0" borderId="0" applyFont="0" applyFill="0" applyBorder="0" applyAlignment="0" applyProtection="0">
      <alignment vertical="center"/>
    </xf>
    <xf numFmtId="0" fontId="0" fillId="0" borderId="0"/>
    <xf numFmtId="178" fontId="0" fillId="0" borderId="0" applyFont="0" applyFill="0" applyBorder="0" applyAlignment="0" applyProtection="0"/>
    <xf numFmtId="0" fontId="0" fillId="0" borderId="0">
      <alignment vertical="center"/>
    </xf>
    <xf numFmtId="0" fontId="49" fillId="23"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0" fillId="0" borderId="0"/>
    <xf numFmtId="0" fontId="9" fillId="4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42" borderId="0" applyNumberFormat="0" applyBorder="0" applyAlignment="0" applyProtection="0">
      <alignment vertical="center"/>
    </xf>
    <xf numFmtId="0" fontId="0" fillId="0" borderId="0">
      <alignment vertical="center"/>
    </xf>
    <xf numFmtId="0" fontId="0" fillId="0" borderId="0"/>
    <xf numFmtId="0" fontId="0" fillId="0" borderId="0"/>
    <xf numFmtId="0" fontId="9" fillId="4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9" fillId="42"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178" fontId="0" fillId="0" borderId="0" applyFont="0" applyFill="0" applyBorder="0" applyAlignment="0" applyProtection="0"/>
    <xf numFmtId="0" fontId="0" fillId="0" borderId="0"/>
    <xf numFmtId="0" fontId="0" fillId="0" borderId="0"/>
    <xf numFmtId="0" fontId="9" fillId="42" borderId="0" applyNumberFormat="0" applyBorder="0" applyAlignment="0" applyProtection="0">
      <alignment vertical="center"/>
    </xf>
    <xf numFmtId="0" fontId="47" fillId="15" borderId="0" applyNumberFormat="0" applyBorder="0" applyAlignment="0" applyProtection="0">
      <alignment vertical="center"/>
    </xf>
    <xf numFmtId="0" fontId="0" fillId="0" borderId="0"/>
    <xf numFmtId="0" fontId="0" fillId="0" borderId="0"/>
    <xf numFmtId="0" fontId="49" fillId="23" borderId="0" applyNumberFormat="0" applyBorder="0" applyAlignment="0" applyProtection="0">
      <alignment vertical="center"/>
    </xf>
    <xf numFmtId="0" fontId="0" fillId="0" borderId="0">
      <alignment vertical="center"/>
    </xf>
    <xf numFmtId="0" fontId="0" fillId="0" borderId="0"/>
    <xf numFmtId="0" fontId="0" fillId="0" borderId="0"/>
    <xf numFmtId="0" fontId="9" fillId="20" borderId="0" applyNumberFormat="0" applyBorder="0" applyAlignment="0" applyProtection="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9" fillId="2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9" fillId="20"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46" fillId="14" borderId="11"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xf numFmtId="0" fontId="6" fillId="0" borderId="25" applyNumberFormat="0" applyFill="0" applyAlignment="0" applyProtection="0">
      <alignment vertical="center"/>
    </xf>
    <xf numFmtId="0" fontId="7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39" fillId="28" borderId="0" applyNumberFormat="0" applyBorder="0" applyAlignment="0" applyProtection="0">
      <alignment vertical="center"/>
    </xf>
    <xf numFmtId="0" fontId="0" fillId="0" borderId="0">
      <alignment vertical="center"/>
    </xf>
    <xf numFmtId="0" fontId="0" fillId="0" borderId="0"/>
    <xf numFmtId="0" fontId="39" fillId="28" borderId="0" applyNumberFormat="0" applyBorder="0" applyAlignment="0" applyProtection="0">
      <alignment vertical="center"/>
    </xf>
    <xf numFmtId="0" fontId="0" fillId="0" borderId="0"/>
    <xf numFmtId="0" fontId="0" fillId="0" borderId="0"/>
    <xf numFmtId="0" fontId="0" fillId="0" borderId="0">
      <alignment vertical="center"/>
    </xf>
    <xf numFmtId="0" fontId="49" fillId="23"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xf numFmtId="0" fontId="9" fillId="31" borderId="0" applyNumberFormat="0" applyBorder="0" applyAlignment="0" applyProtection="0">
      <alignment vertical="center"/>
    </xf>
    <xf numFmtId="0" fontId="49" fillId="23" borderId="0" applyNumberFormat="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xf numFmtId="0" fontId="0" fillId="0" borderId="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56" fillId="0" borderId="12" applyNumberFormat="0" applyFill="0" applyAlignment="0" applyProtection="0">
      <alignment vertical="center"/>
    </xf>
    <xf numFmtId="0" fontId="0" fillId="0" borderId="0">
      <alignment vertical="center"/>
    </xf>
    <xf numFmtId="0" fontId="0" fillId="0" borderId="0"/>
    <xf numFmtId="0" fontId="9" fillId="19" borderId="0" applyNumberFormat="0" applyBorder="0" applyAlignment="0" applyProtection="0">
      <alignment vertical="center"/>
    </xf>
    <xf numFmtId="0" fontId="47" fillId="21" borderId="0" applyNumberFormat="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9" fillId="10" borderId="0" applyNumberFormat="0" applyBorder="0" applyAlignment="0" applyProtection="0">
      <alignment vertical="center"/>
    </xf>
    <xf numFmtId="0" fontId="0" fillId="0" borderId="0"/>
    <xf numFmtId="0" fontId="0" fillId="0" borderId="0"/>
    <xf numFmtId="0" fontId="56" fillId="0" borderId="12" applyNumberFormat="0" applyFill="0" applyAlignment="0" applyProtection="0">
      <alignment vertical="center"/>
    </xf>
    <xf numFmtId="181" fontId="7" fillId="0" borderId="1">
      <alignment vertical="center"/>
      <protection locked="0"/>
    </xf>
    <xf numFmtId="0" fontId="0" fillId="0" borderId="0">
      <alignment vertical="center"/>
    </xf>
    <xf numFmtId="0" fontId="0" fillId="0" borderId="0"/>
    <xf numFmtId="0" fontId="46" fillId="14" borderId="11" applyNumberFormat="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5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9" fillId="0" borderId="0">
      <alignment vertical="center"/>
    </xf>
    <xf numFmtId="0" fontId="0" fillId="0" borderId="0"/>
    <xf numFmtId="0" fontId="56" fillId="0" borderId="12" applyNumberFormat="0" applyFill="0" applyAlignment="0" applyProtection="0">
      <alignment vertical="center"/>
    </xf>
    <xf numFmtId="0" fontId="0" fillId="0" borderId="0"/>
    <xf numFmtId="9" fontId="43" fillId="0" borderId="0" applyFont="0" applyFill="0" applyBorder="0" applyAlignment="0" applyProtection="0">
      <alignment vertical="center"/>
    </xf>
    <xf numFmtId="0" fontId="0" fillId="0" borderId="0"/>
    <xf numFmtId="0" fontId="0" fillId="0" borderId="0"/>
    <xf numFmtId="0" fontId="43" fillId="0" borderId="0">
      <alignment vertical="center"/>
    </xf>
    <xf numFmtId="0" fontId="0" fillId="0" borderId="0">
      <alignment vertical="center"/>
    </xf>
    <xf numFmtId="0" fontId="4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8" fontId="0" fillId="0" borderId="0" applyFont="0" applyFill="0" applyBorder="0" applyAlignment="0" applyProtection="0"/>
    <xf numFmtId="0" fontId="0" fillId="0" borderId="0"/>
    <xf numFmtId="0" fontId="0" fillId="0" borderId="0">
      <alignment vertical="center"/>
    </xf>
    <xf numFmtId="0" fontId="54" fillId="14" borderId="11" applyNumberFormat="0" applyAlignment="0" applyProtection="0">
      <alignment vertical="center"/>
    </xf>
    <xf numFmtId="0" fontId="0" fillId="0" borderId="0">
      <alignment vertical="center"/>
    </xf>
    <xf numFmtId="0" fontId="0" fillId="0" borderId="0"/>
    <xf numFmtId="0" fontId="0" fillId="0" borderId="0"/>
    <xf numFmtId="178" fontId="0" fillId="0" borderId="0" applyFont="0" applyFill="0" applyBorder="0" applyAlignment="0" applyProtection="0"/>
    <xf numFmtId="0" fontId="0" fillId="0" borderId="0">
      <alignment vertical="center"/>
    </xf>
    <xf numFmtId="0" fontId="0" fillId="0" borderId="0"/>
    <xf numFmtId="0" fontId="9" fillId="20" borderId="0" applyNumberFormat="0" applyBorder="0" applyAlignment="0" applyProtection="0">
      <alignment vertical="center"/>
    </xf>
    <xf numFmtId="178" fontId="0" fillId="0" borderId="0" applyFont="0" applyFill="0" applyBorder="0" applyAlignment="0" applyProtection="0">
      <alignment vertical="center"/>
    </xf>
    <xf numFmtId="0" fontId="0" fillId="0" borderId="0"/>
    <xf numFmtId="0" fontId="0" fillId="0" borderId="0"/>
    <xf numFmtId="0" fontId="9" fillId="42"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50" fillId="0" borderId="0"/>
    <xf numFmtId="0" fontId="9" fillId="31" borderId="0" applyNumberFormat="0" applyBorder="0" applyAlignment="0" applyProtection="0">
      <alignment vertical="center"/>
    </xf>
    <xf numFmtId="0" fontId="0" fillId="0" borderId="0">
      <alignment vertical="center"/>
    </xf>
    <xf numFmtId="0" fontId="0" fillId="0" borderId="0"/>
    <xf numFmtId="0" fontId="0" fillId="0" borderId="0"/>
    <xf numFmtId="0" fontId="42" fillId="0" borderId="0" applyNumberFormat="0" applyFill="0" applyBorder="0" applyAlignment="0" applyProtection="0">
      <alignment vertical="center"/>
    </xf>
    <xf numFmtId="0" fontId="0" fillId="0" borderId="0"/>
    <xf numFmtId="0" fontId="0" fillId="0" borderId="0"/>
    <xf numFmtId="0" fontId="9" fillId="47" borderId="0" applyNumberFormat="0" applyBorder="0" applyAlignment="0" applyProtection="0">
      <alignment vertical="center"/>
    </xf>
    <xf numFmtId="0" fontId="0" fillId="0" borderId="0">
      <alignment vertical="center"/>
    </xf>
    <xf numFmtId="0" fontId="0" fillId="0" borderId="0"/>
    <xf numFmtId="0" fontId="9" fillId="19" borderId="0" applyNumberFormat="0" applyBorder="0" applyAlignment="0" applyProtection="0">
      <alignment vertical="center"/>
    </xf>
    <xf numFmtId="0" fontId="0" fillId="0" borderId="0"/>
    <xf numFmtId="0" fontId="67" fillId="31" borderId="15" applyNumberFormat="0" applyAlignment="0" applyProtection="0">
      <alignment vertical="center"/>
    </xf>
    <xf numFmtId="0" fontId="0" fillId="0" borderId="0">
      <alignment vertical="center"/>
    </xf>
    <xf numFmtId="0" fontId="0" fillId="0" borderId="0">
      <alignment vertical="center"/>
    </xf>
    <xf numFmtId="0" fontId="78" fillId="0" borderId="0" applyNumberFormat="0" applyFill="0" applyBorder="0" applyAlignment="0" applyProtection="0">
      <alignment vertical="center"/>
    </xf>
    <xf numFmtId="0" fontId="0" fillId="0" borderId="0">
      <alignment vertical="center"/>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0" fillId="0" borderId="0">
      <alignment vertical="center"/>
    </xf>
    <xf numFmtId="0" fontId="0" fillId="0" borderId="0">
      <alignment vertical="center"/>
    </xf>
    <xf numFmtId="0" fontId="49" fillId="23" borderId="0" applyNumberFormat="0" applyBorder="0" applyAlignment="0" applyProtection="0">
      <alignment vertical="center"/>
    </xf>
    <xf numFmtId="0" fontId="52" fillId="2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7" fillId="1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1" fillId="0" borderId="0" applyNumberFormat="0" applyFill="0" applyBorder="0" applyAlignment="0" applyProtection="0">
      <alignment vertical="top"/>
      <protection locked="0"/>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1" fillId="0" borderId="0" applyNumberFormat="0" applyFill="0" applyBorder="0" applyAlignment="0" applyProtection="0">
      <alignment vertical="top"/>
      <protection locked="0"/>
    </xf>
    <xf numFmtId="0" fontId="0" fillId="0" borderId="0">
      <alignment vertical="center"/>
    </xf>
    <xf numFmtId="0" fontId="0" fillId="0" borderId="0"/>
    <xf numFmtId="0" fontId="86" fillId="0" borderId="28" applyNumberFormat="0" applyFill="0" applyAlignment="0" applyProtection="0">
      <alignment vertical="center"/>
    </xf>
    <xf numFmtId="0" fontId="0" fillId="0" borderId="0"/>
    <xf numFmtId="0" fontId="0" fillId="0" borderId="0">
      <alignment vertical="center"/>
    </xf>
    <xf numFmtId="0" fontId="0" fillId="0" borderId="0"/>
    <xf numFmtId="0" fontId="9" fillId="20" borderId="0" applyNumberFormat="0" applyBorder="0" applyAlignment="0" applyProtection="0">
      <alignment vertical="center"/>
    </xf>
    <xf numFmtId="0" fontId="46" fillId="14" borderId="11" applyNumberFormat="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0" fillId="0" borderId="0"/>
    <xf numFmtId="0" fontId="0" fillId="0" borderId="0"/>
    <xf numFmtId="0" fontId="9" fillId="26" borderId="0" applyNumberFormat="0" applyBorder="0" applyAlignment="0" applyProtection="0">
      <alignment vertical="center"/>
    </xf>
    <xf numFmtId="0" fontId="0" fillId="0" borderId="0">
      <alignment vertical="center"/>
    </xf>
    <xf numFmtId="0" fontId="0" fillId="0" borderId="0"/>
    <xf numFmtId="0" fontId="9" fillId="42" borderId="0" applyNumberFormat="0" applyBorder="0" applyAlignment="0" applyProtection="0">
      <alignment vertical="center"/>
    </xf>
    <xf numFmtId="0" fontId="0" fillId="0" borderId="0"/>
    <xf numFmtId="0" fontId="9" fillId="30" borderId="0" applyNumberFormat="0" applyBorder="0" applyAlignment="0" applyProtection="0">
      <alignment vertical="center"/>
    </xf>
    <xf numFmtId="0" fontId="47" fillId="27" borderId="0" applyNumberFormat="0" applyBorder="0" applyAlignment="0" applyProtection="0">
      <alignment vertical="center"/>
    </xf>
    <xf numFmtId="0" fontId="0" fillId="0" borderId="0">
      <alignment vertical="center"/>
    </xf>
    <xf numFmtId="0" fontId="47" fillId="27"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47" fillId="27" borderId="0" applyNumberFormat="0" applyBorder="0" applyAlignment="0" applyProtection="0">
      <alignment vertical="center"/>
    </xf>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39" fillId="22" borderId="0" applyNumberFormat="0" applyBorder="0" applyAlignment="0" applyProtection="0">
      <alignment vertical="center"/>
    </xf>
    <xf numFmtId="0" fontId="0" fillId="0" borderId="0"/>
    <xf numFmtId="0" fontId="0" fillId="0" borderId="0"/>
    <xf numFmtId="0" fontId="0" fillId="0" borderId="0"/>
    <xf numFmtId="0" fontId="39" fillId="13"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47" fillId="15" borderId="0" applyNumberFormat="0" applyBorder="0" applyAlignment="0" applyProtection="0">
      <alignment vertical="center"/>
    </xf>
    <xf numFmtId="0" fontId="0" fillId="0" borderId="0"/>
    <xf numFmtId="0" fontId="0" fillId="0" borderId="0"/>
    <xf numFmtId="0" fontId="47" fillId="13" borderId="0" applyNumberFormat="0" applyBorder="0" applyAlignment="0" applyProtection="0">
      <alignment vertical="center"/>
    </xf>
    <xf numFmtId="0" fontId="0" fillId="0" borderId="0"/>
    <xf numFmtId="9" fontId="9" fillId="0" borderId="0" applyFont="0" applyFill="0" applyBorder="0" applyAlignment="0" applyProtection="0">
      <alignment vertical="center"/>
    </xf>
    <xf numFmtId="0" fontId="0" fillId="0" borderId="0"/>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52" fillId="2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178" fontId="0" fillId="0" borderId="0" applyFont="0" applyFill="0" applyBorder="0" applyAlignment="0" applyProtection="0"/>
    <xf numFmtId="0" fontId="53" fillId="0" borderId="14"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9" fillId="20" borderId="0" applyNumberFormat="0" applyBorder="0" applyAlignment="0" applyProtection="0">
      <alignment vertical="center"/>
    </xf>
    <xf numFmtId="178" fontId="0" fillId="0" borderId="0" applyFont="0" applyFill="0" applyBorder="0" applyAlignment="0" applyProtection="0"/>
    <xf numFmtId="0" fontId="0" fillId="0" borderId="0"/>
    <xf numFmtId="0" fontId="0" fillId="0" borderId="0">
      <alignment vertical="center"/>
    </xf>
    <xf numFmtId="0" fontId="0" fillId="0" borderId="0"/>
    <xf numFmtId="0" fontId="9" fillId="2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46" fillId="14" borderId="11"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47" fillId="22" borderId="0" applyNumberFormat="0" applyBorder="0" applyAlignment="0" applyProtection="0">
      <alignment vertical="center"/>
    </xf>
    <xf numFmtId="0" fontId="0" fillId="0" borderId="0">
      <alignment vertical="center"/>
    </xf>
    <xf numFmtId="0" fontId="47" fillId="22" borderId="0" applyNumberFormat="0" applyBorder="0" applyAlignment="0" applyProtection="0">
      <alignment vertical="center"/>
    </xf>
    <xf numFmtId="0" fontId="0" fillId="0" borderId="0"/>
    <xf numFmtId="0" fontId="0" fillId="0" borderId="0"/>
    <xf numFmtId="0" fontId="9" fillId="23" borderId="0" applyNumberFormat="0" applyBorder="0" applyAlignment="0" applyProtection="0">
      <alignment vertical="center"/>
    </xf>
    <xf numFmtId="0" fontId="0" fillId="0" borderId="0"/>
    <xf numFmtId="0" fontId="0" fillId="0" borderId="0"/>
    <xf numFmtId="0" fontId="47" fillId="21" borderId="0" applyNumberFormat="0" applyBorder="0" applyAlignment="0" applyProtection="0">
      <alignment vertical="center"/>
    </xf>
    <xf numFmtId="0" fontId="0" fillId="0" borderId="0">
      <alignment vertical="center"/>
    </xf>
    <xf numFmtId="0" fontId="0" fillId="0" borderId="0"/>
    <xf numFmtId="0" fontId="0" fillId="0" borderId="0"/>
    <xf numFmtId="0" fontId="47" fillId="15" borderId="0" applyNumberFormat="0" applyBorder="0" applyAlignment="0" applyProtection="0">
      <alignment vertical="center"/>
    </xf>
    <xf numFmtId="0" fontId="90" fillId="0" borderId="28" applyNumberFormat="0" applyFill="0" applyAlignment="0" applyProtection="0">
      <alignment vertical="center"/>
    </xf>
    <xf numFmtId="0" fontId="0" fillId="0" borderId="0">
      <alignment vertical="center"/>
    </xf>
    <xf numFmtId="0" fontId="0" fillId="0" borderId="0"/>
    <xf numFmtId="0" fontId="62"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7" fillId="2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39" fillId="28" borderId="0" applyNumberFormat="0" applyBorder="0" applyAlignment="0" applyProtection="0">
      <alignment vertical="center"/>
    </xf>
    <xf numFmtId="0" fontId="0" fillId="0" borderId="0">
      <alignment vertical="center"/>
    </xf>
    <xf numFmtId="0" fontId="0" fillId="0" borderId="0"/>
    <xf numFmtId="0" fontId="39" fillId="2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39" fillId="22" borderId="0" applyNumberFormat="0" applyBorder="0" applyAlignment="0" applyProtection="0">
      <alignment vertical="center"/>
    </xf>
    <xf numFmtId="0" fontId="0" fillId="0" borderId="0">
      <alignment vertical="center"/>
    </xf>
    <xf numFmtId="0" fontId="55" fillId="0" borderId="31" applyNumberFormat="0" applyFill="0" applyAlignment="0" applyProtection="0">
      <alignment vertical="center"/>
    </xf>
    <xf numFmtId="0" fontId="52" fillId="25" borderId="0" applyNumberFormat="0" applyBorder="0" applyAlignment="0" applyProtection="0">
      <alignment vertical="center"/>
    </xf>
    <xf numFmtId="0" fontId="0" fillId="0" borderId="0"/>
    <xf numFmtId="0" fontId="81" fillId="0" borderId="0" applyNumberFormat="0" applyFill="0" applyBorder="0" applyAlignment="0" applyProtection="0">
      <alignment vertical="top"/>
      <protection locked="0"/>
    </xf>
    <xf numFmtId="0" fontId="0" fillId="0" borderId="0">
      <alignment vertical="center"/>
    </xf>
    <xf numFmtId="0" fontId="52" fillId="25" borderId="0" applyNumberFormat="0" applyBorder="0" applyAlignment="0" applyProtection="0">
      <alignment vertical="center"/>
    </xf>
    <xf numFmtId="0" fontId="0" fillId="0" borderId="0"/>
    <xf numFmtId="0" fontId="9" fillId="47" borderId="0" applyNumberFormat="0" applyBorder="0" applyAlignment="0" applyProtection="0">
      <alignment vertical="center"/>
    </xf>
    <xf numFmtId="0" fontId="39" fillId="45" borderId="0" applyNumberFormat="0" applyBorder="0" applyAlignment="0" applyProtection="0">
      <alignment vertical="center"/>
    </xf>
    <xf numFmtId="0" fontId="67" fillId="42" borderId="15"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52" fillId="25" borderId="0" applyNumberFormat="0" applyBorder="0" applyAlignment="0" applyProtection="0">
      <alignment vertical="center"/>
    </xf>
    <xf numFmtId="0" fontId="0" fillId="0" borderId="0">
      <alignment vertical="center"/>
    </xf>
    <xf numFmtId="0" fontId="0" fillId="0" borderId="0"/>
    <xf numFmtId="0" fontId="39" fillId="22" borderId="0" applyNumberFormat="0" applyBorder="0" applyAlignment="0" applyProtection="0">
      <alignment vertical="center"/>
    </xf>
    <xf numFmtId="0" fontId="0" fillId="0" borderId="0"/>
    <xf numFmtId="0" fontId="39" fillId="20" borderId="0" applyNumberFormat="0" applyBorder="0" applyAlignment="0" applyProtection="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9" fillId="47" borderId="0" applyNumberFormat="0" applyBorder="0" applyAlignment="0" applyProtection="0">
      <alignment vertical="center"/>
    </xf>
    <xf numFmtId="0" fontId="0" fillId="0" borderId="0"/>
    <xf numFmtId="0" fontId="0" fillId="0" borderId="0"/>
    <xf numFmtId="0" fontId="0" fillId="0" borderId="0">
      <alignment vertical="center"/>
    </xf>
    <xf numFmtId="178"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79" fillId="42" borderId="24" applyNumberFormat="0" applyAlignment="0" applyProtection="0">
      <alignment vertical="center"/>
    </xf>
    <xf numFmtId="0" fontId="0" fillId="0" borderId="0"/>
    <xf numFmtId="0" fontId="0" fillId="0" borderId="0">
      <alignment vertical="center"/>
    </xf>
    <xf numFmtId="178"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91" fillId="0" borderId="0">
      <alignment vertical="center"/>
    </xf>
    <xf numFmtId="0" fontId="0" fillId="0" borderId="0"/>
    <xf numFmtId="0" fontId="47" fillId="27" borderId="0" applyNumberFormat="0" applyBorder="0" applyAlignment="0" applyProtection="0">
      <alignment vertical="center"/>
    </xf>
    <xf numFmtId="0" fontId="0" fillId="0" borderId="0">
      <alignment vertical="center"/>
    </xf>
    <xf numFmtId="0" fontId="47" fillId="27" borderId="0" applyNumberFormat="0" applyBorder="0" applyAlignment="0" applyProtection="0">
      <alignment vertical="center"/>
    </xf>
    <xf numFmtId="0" fontId="0" fillId="0" borderId="0"/>
    <xf numFmtId="0" fontId="0" fillId="0" borderId="0"/>
    <xf numFmtId="0" fontId="9" fillId="2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9" fillId="10" borderId="0" applyNumberFormat="0" applyBorder="0" applyAlignment="0" applyProtection="0">
      <alignment vertical="center"/>
    </xf>
    <xf numFmtId="0" fontId="0" fillId="0" borderId="0"/>
    <xf numFmtId="0" fontId="0" fillId="0" borderId="0"/>
    <xf numFmtId="0" fontId="47" fillId="27" borderId="0" applyNumberFormat="0" applyBorder="0" applyAlignment="0" applyProtection="0">
      <alignment vertical="center"/>
    </xf>
    <xf numFmtId="0" fontId="0" fillId="0" borderId="0"/>
    <xf numFmtId="0" fontId="0" fillId="0" borderId="0"/>
    <xf numFmtId="178" fontId="0" fillId="0" borderId="0" applyFont="0" applyFill="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xf numFmtId="0" fontId="49" fillId="23" borderId="0" applyNumberFormat="0" applyBorder="0" applyAlignment="0" applyProtection="0">
      <alignment vertical="center"/>
    </xf>
    <xf numFmtId="0" fontId="0" fillId="0" borderId="0">
      <alignment vertical="center"/>
    </xf>
    <xf numFmtId="0" fontId="49" fillId="23" borderId="0" applyNumberFormat="0" applyBorder="0" applyAlignment="0" applyProtection="0">
      <alignment vertical="center"/>
    </xf>
    <xf numFmtId="0" fontId="0" fillId="0" borderId="0"/>
    <xf numFmtId="0" fontId="0" fillId="0" borderId="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78" fontId="0" fillId="0" borderId="0" applyFont="0" applyFill="0" applyBorder="0" applyAlignment="0" applyProtection="0">
      <alignment vertical="center"/>
    </xf>
    <xf numFmtId="0" fontId="0" fillId="0" borderId="0"/>
    <xf numFmtId="0" fontId="49" fillId="23" borderId="0" applyNumberFormat="0" applyBorder="0" applyAlignment="0" applyProtection="0">
      <alignment vertical="center"/>
    </xf>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9" fillId="30" borderId="0" applyNumberFormat="0" applyBorder="0" applyAlignment="0" applyProtection="0">
      <alignment vertical="center"/>
    </xf>
    <xf numFmtId="0" fontId="0" fillId="0" borderId="0">
      <alignment vertical="center"/>
    </xf>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9" fillId="31" borderId="0" applyNumberFormat="0" applyBorder="0" applyAlignment="0" applyProtection="0">
      <alignment vertical="center"/>
    </xf>
    <xf numFmtId="0" fontId="49" fillId="23"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0" fillId="0" borderId="0">
      <alignment vertical="center"/>
    </xf>
    <xf numFmtId="0" fontId="0" fillId="0" borderId="0"/>
    <xf numFmtId="0" fontId="39" fillId="39"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0" fillId="0" borderId="0"/>
    <xf numFmtId="0" fontId="39" fillId="39"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 fillId="47" borderId="0" applyNumberFormat="0" applyBorder="0" applyAlignment="0" applyProtection="0">
      <alignment vertical="center"/>
    </xf>
    <xf numFmtId="0" fontId="0" fillId="0" borderId="0"/>
    <xf numFmtId="0" fontId="0" fillId="0" borderId="0">
      <alignment vertical="center"/>
    </xf>
    <xf numFmtId="0" fontId="55"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0" fillId="0" borderId="0"/>
    <xf numFmtId="0" fontId="9" fillId="10" borderId="0" applyNumberFormat="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9" fillId="20" borderId="0" applyNumberFormat="0" applyBorder="0" applyAlignment="0" applyProtection="0">
      <alignment vertical="center"/>
    </xf>
    <xf numFmtId="0" fontId="0" fillId="0" borderId="0"/>
    <xf numFmtId="0" fontId="0" fillId="0" borderId="0">
      <alignment vertical="center"/>
    </xf>
    <xf numFmtId="0" fontId="55"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0" fillId="0" borderId="0"/>
    <xf numFmtId="0" fontId="9" fillId="10" borderId="0" applyNumberFormat="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xf numFmtId="0" fontId="0" fillId="0" borderId="0">
      <alignment vertical="center"/>
    </xf>
    <xf numFmtId="0" fontId="89" fillId="0" borderId="0" applyNumberFormat="0" applyFill="0" applyBorder="0" applyAlignment="0" applyProtection="0">
      <alignment vertical="center"/>
    </xf>
    <xf numFmtId="0" fontId="29" fillId="0" borderId="0"/>
    <xf numFmtId="0" fontId="0" fillId="0" borderId="0">
      <alignment vertical="center"/>
    </xf>
    <xf numFmtId="0" fontId="89" fillId="0" borderId="0" applyNumberFormat="0" applyFill="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alignment vertical="center"/>
    </xf>
    <xf numFmtId="0" fontId="9" fillId="42" borderId="0" applyNumberFormat="0" applyBorder="0" applyAlignment="0" applyProtection="0">
      <alignment vertical="center"/>
    </xf>
    <xf numFmtId="0" fontId="0" fillId="0" borderId="0"/>
    <xf numFmtId="178"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178" fontId="0" fillId="0" borderId="0" applyFont="0" applyFill="0" applyBorder="0" applyAlignment="0" applyProtection="0">
      <alignment vertical="center"/>
    </xf>
    <xf numFmtId="0" fontId="0" fillId="0" borderId="0">
      <alignment vertical="center"/>
    </xf>
    <xf numFmtId="0" fontId="89" fillId="0" borderId="0" applyNumberFormat="0" applyFill="0" applyBorder="0" applyAlignment="0" applyProtection="0">
      <alignment vertical="center"/>
    </xf>
    <xf numFmtId="0" fontId="0" fillId="0" borderId="0"/>
    <xf numFmtId="0" fontId="0" fillId="0" borderId="0">
      <alignment vertical="center"/>
    </xf>
    <xf numFmtId="0" fontId="92" fillId="0" borderId="0" applyNumberFormat="0" applyFill="0" applyBorder="0" applyAlignment="0" applyProtection="0">
      <alignment vertical="center"/>
    </xf>
    <xf numFmtId="0" fontId="0" fillId="0" borderId="0"/>
    <xf numFmtId="0" fontId="0" fillId="0" borderId="0">
      <alignment vertical="center"/>
    </xf>
    <xf numFmtId="178" fontId="0" fillId="0" borderId="0" applyFont="0" applyFill="0" applyBorder="0" applyAlignment="0" applyProtection="0"/>
    <xf numFmtId="0" fontId="53" fillId="0" borderId="14"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42" fillId="0" borderId="0" applyNumberFormat="0" applyFill="0" applyBorder="0" applyAlignment="0" applyProtection="0">
      <alignment vertical="center"/>
    </xf>
    <xf numFmtId="0" fontId="0" fillId="0" borderId="0"/>
    <xf numFmtId="0" fontId="42"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0" fillId="0" borderId="0"/>
    <xf numFmtId="0" fontId="42"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0" fillId="0" borderId="0"/>
    <xf numFmtId="0" fontId="0" fillId="0" borderId="0">
      <alignment vertical="center"/>
    </xf>
    <xf numFmtId="0" fontId="89" fillId="0" borderId="30" applyNumberFormat="0" applyFill="0" applyAlignment="0" applyProtection="0">
      <alignment vertical="center"/>
    </xf>
    <xf numFmtId="0" fontId="70" fillId="0" borderId="0" applyNumberFormat="0" applyFill="0" applyBorder="0" applyAlignment="0" applyProtection="0">
      <alignment vertical="center"/>
    </xf>
    <xf numFmtId="0" fontId="52" fillId="2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49" fillId="23" borderId="0" applyNumberFormat="0" applyBorder="0" applyAlignment="0" applyProtection="0">
      <alignment vertical="center"/>
    </xf>
    <xf numFmtId="0" fontId="0" fillId="0" borderId="0"/>
    <xf numFmtId="0" fontId="49" fillId="23"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9"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1" fillId="20" borderId="15"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178" fontId="0" fillId="0" borderId="0" applyFont="0" applyFill="0" applyBorder="0" applyAlignment="0" applyProtection="0">
      <alignment vertical="center"/>
    </xf>
    <xf numFmtId="0" fontId="0" fillId="0" borderId="0">
      <alignment vertical="center"/>
    </xf>
    <xf numFmtId="0" fontId="0" fillId="0" borderId="0"/>
    <xf numFmtId="0" fontId="9"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9" fillId="0" borderId="0">
      <alignment vertical="center"/>
    </xf>
    <xf numFmtId="0" fontId="0" fillId="0" borderId="0"/>
    <xf numFmtId="0" fontId="0" fillId="0" borderId="0"/>
    <xf numFmtId="0" fontId="47" fillId="22" borderId="0" applyNumberFormat="0" applyBorder="0" applyAlignment="0" applyProtection="0">
      <alignment vertical="center"/>
    </xf>
    <xf numFmtId="0" fontId="0" fillId="0" borderId="0"/>
    <xf numFmtId="0" fontId="9" fillId="40" borderId="0" applyNumberFormat="0" applyBorder="0" applyAlignment="0" applyProtection="0">
      <alignment vertical="center"/>
    </xf>
    <xf numFmtId="0" fontId="47" fillId="22" borderId="0" applyNumberFormat="0" applyBorder="0" applyAlignment="0" applyProtection="0">
      <alignment vertical="center"/>
    </xf>
    <xf numFmtId="0" fontId="39" fillId="28" borderId="0" applyNumberFormat="0" applyBorder="0" applyAlignment="0" applyProtection="0">
      <alignment vertical="center"/>
    </xf>
    <xf numFmtId="0" fontId="0" fillId="0" borderId="0">
      <alignment vertical="center"/>
    </xf>
    <xf numFmtId="0" fontId="48" fillId="0" borderId="12" applyNumberFormat="0" applyFill="0" applyAlignment="0" applyProtection="0">
      <alignment vertical="center"/>
    </xf>
    <xf numFmtId="0" fontId="0" fillId="0" borderId="0"/>
    <xf numFmtId="0" fontId="48" fillId="0" borderId="12" applyNumberFormat="0" applyFill="0" applyAlignment="0" applyProtection="0">
      <alignment vertical="center"/>
    </xf>
    <xf numFmtId="178" fontId="0" fillId="0" borderId="0" applyFont="0" applyFill="0" applyBorder="0" applyAlignment="0" applyProtection="0">
      <alignment vertical="center"/>
    </xf>
    <xf numFmtId="0" fontId="47" fillId="22" borderId="0" applyNumberFormat="0" applyBorder="0" applyAlignment="0" applyProtection="0">
      <alignment vertical="center"/>
    </xf>
    <xf numFmtId="0" fontId="0" fillId="0" borderId="0">
      <alignment vertical="center"/>
    </xf>
    <xf numFmtId="0" fontId="48" fillId="0" borderId="12" applyNumberFormat="0" applyFill="0" applyAlignment="0" applyProtection="0">
      <alignment vertical="center"/>
    </xf>
    <xf numFmtId="0" fontId="0" fillId="0" borderId="0"/>
    <xf numFmtId="178" fontId="0" fillId="0" borderId="0" applyFont="0" applyFill="0" applyBorder="0" applyAlignment="0" applyProtection="0">
      <alignment vertical="center"/>
    </xf>
    <xf numFmtId="0" fontId="0" fillId="0" borderId="0"/>
    <xf numFmtId="0" fontId="9" fillId="30" borderId="0" applyNumberFormat="0" applyBorder="0" applyAlignment="0" applyProtection="0">
      <alignment vertical="center"/>
    </xf>
    <xf numFmtId="0" fontId="0" fillId="0" borderId="0"/>
    <xf numFmtId="0" fontId="67" fillId="42" borderId="15" applyNumberFormat="0" applyAlignment="0" applyProtection="0">
      <alignment vertical="center"/>
    </xf>
    <xf numFmtId="0" fontId="47" fillId="15" borderId="0" applyNumberFormat="0" applyBorder="0" applyAlignment="0" applyProtection="0">
      <alignment vertical="center"/>
    </xf>
    <xf numFmtId="0" fontId="50"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40" borderId="0" applyNumberFormat="0" applyBorder="0" applyAlignment="0" applyProtection="0">
      <alignment vertical="center"/>
    </xf>
    <xf numFmtId="0" fontId="39" fillId="31"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67" fillId="31" borderId="15" applyNumberFormat="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0" fillId="0" borderId="0"/>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47" fillId="29" borderId="0" applyNumberFormat="0" applyBorder="0" applyAlignment="0" applyProtection="0">
      <alignment vertical="center"/>
    </xf>
    <xf numFmtId="0" fontId="47" fillId="3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45" borderId="0" applyNumberFormat="0" applyBorder="0" applyAlignment="0" applyProtection="0">
      <alignment vertical="center"/>
    </xf>
    <xf numFmtId="0" fontId="9" fillId="19" borderId="0" applyNumberFormat="0" applyBorder="0" applyAlignment="0" applyProtection="0">
      <alignment vertical="center"/>
    </xf>
    <xf numFmtId="9" fontId="0" fillId="0" borderId="0" applyFont="0" applyFill="0" applyBorder="0" applyAlignment="0" applyProtection="0">
      <alignment vertical="center"/>
    </xf>
    <xf numFmtId="0" fontId="9" fillId="19" borderId="0" applyNumberFormat="0" applyBorder="0" applyAlignment="0" applyProtection="0">
      <alignment vertical="center"/>
    </xf>
    <xf numFmtId="0" fontId="47" fillId="21" borderId="0" applyNumberFormat="0" applyBorder="0" applyAlignment="0" applyProtection="0">
      <alignment vertical="center"/>
    </xf>
    <xf numFmtId="0" fontId="9" fillId="19" borderId="0" applyNumberFormat="0" applyBorder="0" applyAlignment="0" applyProtection="0">
      <alignment vertical="center"/>
    </xf>
    <xf numFmtId="0" fontId="47" fillId="21" borderId="0" applyNumberFormat="0" applyBorder="0" applyAlignment="0" applyProtection="0">
      <alignment vertical="center"/>
    </xf>
    <xf numFmtId="0" fontId="9" fillId="19" borderId="0" applyNumberFormat="0" applyBorder="0" applyAlignment="0" applyProtection="0">
      <alignment vertical="center"/>
    </xf>
    <xf numFmtId="0" fontId="47" fillId="21"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47" fillId="15" borderId="0" applyNumberFormat="0" applyBorder="0" applyAlignment="0" applyProtection="0">
      <alignment vertical="center"/>
    </xf>
    <xf numFmtId="0" fontId="9" fillId="19" borderId="0" applyNumberFormat="0" applyBorder="0" applyAlignment="0" applyProtection="0">
      <alignment vertical="center"/>
    </xf>
    <xf numFmtId="0" fontId="47" fillId="9" borderId="0" applyNumberFormat="0" applyBorder="0" applyAlignment="0" applyProtection="0">
      <alignment vertical="center"/>
    </xf>
    <xf numFmtId="0" fontId="9" fillId="19"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178" fontId="0" fillId="0" borderId="0" applyFon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45"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68" fillId="0" borderId="21" applyNumberFormat="0" applyFill="0" applyAlignment="0" applyProtection="0">
      <alignment vertical="center"/>
    </xf>
    <xf numFmtId="0" fontId="9" fillId="23" borderId="0" applyNumberFormat="0" applyBorder="0" applyAlignment="0" applyProtection="0">
      <alignment vertical="center"/>
    </xf>
    <xf numFmtId="0" fontId="3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181" fontId="7" fillId="0" borderId="1">
      <alignment vertical="center"/>
      <protection locked="0"/>
    </xf>
    <xf numFmtId="0" fontId="9" fillId="23" borderId="0" applyNumberFormat="0" applyBorder="0" applyAlignment="0" applyProtection="0">
      <alignment vertical="center"/>
    </xf>
    <xf numFmtId="0" fontId="43" fillId="0" borderId="0"/>
    <xf numFmtId="0" fontId="46" fillId="14" borderId="11" applyNumberFormat="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47" fillId="13"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39" fillId="22"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9" fillId="47" borderId="0" applyNumberFormat="0" applyBorder="0" applyAlignment="0" applyProtection="0">
      <alignment vertical="center"/>
    </xf>
    <xf numFmtId="0" fontId="47" fillId="29" borderId="0" applyNumberFormat="0" applyBorder="0" applyAlignment="0" applyProtection="0">
      <alignment vertical="center"/>
    </xf>
    <xf numFmtId="0" fontId="39" fillId="39" borderId="0" applyNumberFormat="0" applyBorder="0" applyAlignment="0" applyProtection="0">
      <alignment vertical="center"/>
    </xf>
    <xf numFmtId="0" fontId="9" fillId="23" borderId="0" applyNumberFormat="0" applyBorder="0" applyAlignment="0" applyProtection="0">
      <alignment vertical="center"/>
    </xf>
    <xf numFmtId="0" fontId="39" fillId="39" borderId="0" applyNumberFormat="0" applyBorder="0" applyAlignment="0" applyProtection="0">
      <alignment vertical="center"/>
    </xf>
    <xf numFmtId="0" fontId="9" fillId="23" borderId="0" applyNumberFormat="0" applyBorder="0" applyAlignment="0" applyProtection="0">
      <alignment vertical="center"/>
    </xf>
    <xf numFmtId="0" fontId="43" fillId="0" borderId="0">
      <alignment vertical="center"/>
    </xf>
    <xf numFmtId="0" fontId="0" fillId="0" borderId="0"/>
    <xf numFmtId="0" fontId="39" fillId="3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39" fillId="39" borderId="0" applyNumberFormat="0" applyBorder="0" applyAlignment="0" applyProtection="0">
      <alignment vertical="center"/>
    </xf>
    <xf numFmtId="0" fontId="9" fillId="23" borderId="0" applyNumberFormat="0" applyBorder="0" applyAlignment="0" applyProtection="0">
      <alignment vertical="center"/>
    </xf>
    <xf numFmtId="0" fontId="43" fillId="0" borderId="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3" fillId="0" borderId="0">
      <alignment vertical="center"/>
    </xf>
    <xf numFmtId="0" fontId="0" fillId="0" borderId="0"/>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43" fillId="0" borderId="0">
      <alignment vertical="center"/>
    </xf>
    <xf numFmtId="0" fontId="43" fillId="0" borderId="0"/>
    <xf numFmtId="0" fontId="9" fillId="23"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7" fillId="3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3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47" fillId="29" borderId="0" applyNumberFormat="0" applyBorder="0" applyAlignment="0" applyProtection="0">
      <alignment vertical="center"/>
    </xf>
    <xf numFmtId="0" fontId="9" fillId="20"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9" fillId="25" borderId="0" applyNumberFormat="0" applyBorder="0" applyAlignment="0" applyProtection="0">
      <alignment vertical="center"/>
    </xf>
    <xf numFmtId="0" fontId="9" fillId="31"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9" fontId="0" fillId="0" borderId="0" applyFont="0" applyFill="0" applyBorder="0" applyAlignment="0" applyProtection="0"/>
    <xf numFmtId="0" fontId="0"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39" fillId="20" borderId="0" applyNumberFormat="0" applyBorder="0" applyAlignment="0" applyProtection="0">
      <alignment vertical="center"/>
    </xf>
    <xf numFmtId="0" fontId="9" fillId="25"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6" fillId="0" borderId="25" applyNumberFormat="0" applyFill="0" applyAlignment="0" applyProtection="0">
      <alignment vertical="center"/>
    </xf>
    <xf numFmtId="0" fontId="9" fillId="26" borderId="0" applyNumberFormat="0" applyBorder="0" applyAlignment="0" applyProtection="0">
      <alignment vertical="center"/>
    </xf>
    <xf numFmtId="0" fontId="0" fillId="0" borderId="0"/>
    <xf numFmtId="0" fontId="6" fillId="0" borderId="25" applyNumberFormat="0" applyFill="0" applyAlignment="0" applyProtection="0">
      <alignment vertical="center"/>
    </xf>
    <xf numFmtId="0" fontId="9" fillId="26" borderId="0" applyNumberFormat="0" applyBorder="0" applyAlignment="0" applyProtection="0">
      <alignment vertical="center"/>
    </xf>
    <xf numFmtId="0" fontId="6" fillId="0" borderId="25" applyNumberFormat="0" applyFill="0" applyAlignment="0" applyProtection="0">
      <alignment vertical="center"/>
    </xf>
    <xf numFmtId="0" fontId="9" fillId="26" borderId="0" applyNumberFormat="0" applyBorder="0" applyAlignment="0" applyProtection="0">
      <alignment vertical="center"/>
    </xf>
    <xf numFmtId="0" fontId="6" fillId="0" borderId="25" applyNumberFormat="0" applyFill="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0" fillId="0" borderId="0">
      <alignment vertical="center"/>
    </xf>
    <xf numFmtId="0" fontId="9" fillId="26" borderId="0" applyNumberFormat="0" applyBorder="0" applyAlignment="0" applyProtection="0">
      <alignment vertical="center"/>
    </xf>
    <xf numFmtId="0" fontId="0" fillId="0" borderId="0"/>
    <xf numFmtId="0" fontId="6" fillId="0" borderId="26" applyNumberFormat="0" applyFill="0" applyAlignment="0" applyProtection="0">
      <alignment vertical="center"/>
    </xf>
    <xf numFmtId="0" fontId="9" fillId="26" borderId="0" applyNumberFormat="0" applyBorder="0" applyAlignment="0" applyProtection="0">
      <alignment vertical="center"/>
    </xf>
    <xf numFmtId="0" fontId="9" fillId="0" borderId="0">
      <alignment vertical="center"/>
    </xf>
    <xf numFmtId="0" fontId="6" fillId="0" borderId="26" applyNumberFormat="0" applyFill="0" applyAlignment="0" applyProtection="0">
      <alignment vertical="center"/>
    </xf>
    <xf numFmtId="0" fontId="9" fillId="25" borderId="0" applyNumberFormat="0" applyBorder="0" applyAlignment="0" applyProtection="0">
      <alignment vertical="center"/>
    </xf>
    <xf numFmtId="0" fontId="9" fillId="20" borderId="0" applyNumberFormat="0" applyBorder="0" applyAlignment="0" applyProtection="0">
      <alignment vertical="center"/>
    </xf>
    <xf numFmtId="0" fontId="6" fillId="0" borderId="26" applyNumberFormat="0" applyFill="0" applyAlignment="0" applyProtection="0">
      <alignment vertical="center"/>
    </xf>
    <xf numFmtId="0" fontId="9" fillId="26" borderId="0" applyNumberFormat="0" applyBorder="0" applyAlignment="0" applyProtection="0">
      <alignment vertical="center"/>
    </xf>
    <xf numFmtId="0" fontId="6" fillId="0" borderId="25" applyNumberFormat="0" applyFill="0" applyAlignment="0" applyProtection="0">
      <alignment vertical="center"/>
    </xf>
    <xf numFmtId="0" fontId="9" fillId="26" borderId="0" applyNumberFormat="0" applyBorder="0" applyAlignment="0" applyProtection="0">
      <alignment vertical="center"/>
    </xf>
    <xf numFmtId="0" fontId="49" fillId="23" borderId="0" applyNumberFormat="0" applyBorder="0" applyAlignment="0" applyProtection="0">
      <alignment vertical="center"/>
    </xf>
    <xf numFmtId="0" fontId="51" fillId="0" borderId="0" applyNumberForma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178" fontId="0" fillId="0" borderId="0" applyFont="0" applyFill="0" applyBorder="0" applyAlignment="0" applyProtection="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39" fillId="39"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39" fillId="39" borderId="0" applyNumberFormat="0" applyBorder="0" applyAlignment="0" applyProtection="0">
      <alignment vertical="center"/>
    </xf>
    <xf numFmtId="0" fontId="9" fillId="25"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0" fontId="9" fillId="25"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49" fillId="23" borderId="0" applyNumberFormat="0" applyBorder="0" applyAlignment="0" applyProtection="0">
      <alignment vertical="center"/>
    </xf>
    <xf numFmtId="0" fontId="9" fillId="25" borderId="0" applyNumberFormat="0" applyBorder="0" applyAlignment="0" applyProtection="0">
      <alignment vertical="center"/>
    </xf>
    <xf numFmtId="0" fontId="9" fillId="47" borderId="0" applyNumberFormat="0" applyBorder="0" applyAlignment="0" applyProtection="0">
      <alignment vertical="center"/>
    </xf>
    <xf numFmtId="0" fontId="9" fillId="25" borderId="0" applyNumberFormat="0" applyBorder="0" applyAlignment="0" applyProtection="0">
      <alignment vertical="center"/>
    </xf>
    <xf numFmtId="0" fontId="9" fillId="47" borderId="0" applyNumberFormat="0" applyBorder="0" applyAlignment="0" applyProtection="0">
      <alignment vertical="center"/>
    </xf>
    <xf numFmtId="0" fontId="9" fillId="25" borderId="0" applyNumberFormat="0" applyBorder="0" applyAlignment="0" applyProtection="0">
      <alignment vertical="center"/>
    </xf>
    <xf numFmtId="0" fontId="9" fillId="47"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25" borderId="0" applyNumberFormat="0" applyBorder="0" applyAlignment="0" applyProtection="0">
      <alignment vertical="center"/>
    </xf>
    <xf numFmtId="0" fontId="0" fillId="0" borderId="0"/>
    <xf numFmtId="0" fontId="9" fillId="25" borderId="0" applyNumberFormat="0" applyBorder="0" applyAlignment="0" applyProtection="0">
      <alignment vertical="center"/>
    </xf>
    <xf numFmtId="0" fontId="0" fillId="0" borderId="0"/>
    <xf numFmtId="0" fontId="0" fillId="0" borderId="0">
      <alignment vertical="center"/>
    </xf>
    <xf numFmtId="0" fontId="9" fillId="25" borderId="0" applyNumberFormat="0" applyBorder="0" applyAlignment="0" applyProtection="0">
      <alignment vertical="center"/>
    </xf>
    <xf numFmtId="0" fontId="29" fillId="0" borderId="0"/>
    <xf numFmtId="0" fontId="0" fillId="0" borderId="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4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43" fillId="0" borderId="0"/>
    <xf numFmtId="0" fontId="9" fillId="25" borderId="0" applyNumberFormat="0" applyBorder="0" applyAlignment="0" applyProtection="0">
      <alignment vertical="center"/>
    </xf>
    <xf numFmtId="0" fontId="0" fillId="0" borderId="0">
      <alignment vertical="center"/>
    </xf>
    <xf numFmtId="0" fontId="9" fillId="25" borderId="0" applyNumberFormat="0" applyBorder="0" applyAlignment="0" applyProtection="0">
      <alignment vertical="center"/>
    </xf>
    <xf numFmtId="9" fontId="9" fillId="0" borderId="0" applyFont="0" applyFill="0" applyBorder="0" applyAlignment="0" applyProtection="0">
      <alignment vertical="center"/>
    </xf>
    <xf numFmtId="0" fontId="9" fillId="25" borderId="0" applyNumberFormat="0" applyBorder="0" applyAlignment="0" applyProtection="0">
      <alignment vertical="center"/>
    </xf>
    <xf numFmtId="0" fontId="78" fillId="0" borderId="0" applyNumberFormat="0" applyFill="0" applyBorder="0" applyAlignment="0" applyProtection="0">
      <alignment vertical="center"/>
    </xf>
    <xf numFmtId="0" fontId="9" fillId="25" borderId="0" applyNumberFormat="0" applyBorder="0" applyAlignment="0" applyProtection="0">
      <alignment vertical="center"/>
    </xf>
    <xf numFmtId="0" fontId="9" fillId="0" borderId="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42"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47" fillId="29" borderId="0" applyNumberFormat="0" applyBorder="0" applyAlignment="0" applyProtection="0">
      <alignment vertical="center"/>
    </xf>
    <xf numFmtId="0" fontId="9" fillId="26" borderId="0" applyNumberFormat="0" applyBorder="0" applyAlignment="0" applyProtection="0">
      <alignment vertical="center"/>
    </xf>
    <xf numFmtId="0" fontId="9" fillId="47"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xf numFmtId="0" fontId="52" fillId="25" borderId="0" applyNumberFormat="0" applyBorder="0" applyAlignment="0" applyProtection="0">
      <alignment vertical="center"/>
    </xf>
    <xf numFmtId="0" fontId="9" fillId="47" borderId="0" applyNumberFormat="0" applyBorder="0" applyAlignment="0" applyProtection="0">
      <alignment vertical="center"/>
    </xf>
    <xf numFmtId="0" fontId="76" fillId="0" borderId="0" applyNumberFormat="0" applyFill="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43" fillId="0" borderId="0"/>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6" fillId="0" borderId="25" applyNumberFormat="0" applyFill="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89" fillId="0" borderId="30" applyNumberFormat="0" applyFill="0" applyAlignment="0" applyProtection="0">
      <alignment vertical="center"/>
    </xf>
    <xf numFmtId="0" fontId="52" fillId="25"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47" fillId="29"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9" fillId="0" borderId="0">
      <alignment vertical="center"/>
    </xf>
    <xf numFmtId="0" fontId="9" fillId="42" borderId="0" applyNumberFormat="0" applyBorder="0" applyAlignment="0" applyProtection="0">
      <alignment vertical="center"/>
    </xf>
    <xf numFmtId="0" fontId="43" fillId="0" borderId="0"/>
    <xf numFmtId="0" fontId="9" fillId="47" borderId="0" applyNumberFormat="0" applyBorder="0" applyAlignment="0" applyProtection="0">
      <alignment vertical="center"/>
    </xf>
    <xf numFmtId="0" fontId="54" fillId="14" borderId="11" applyNumberFormat="0" applyAlignment="0" applyProtection="0">
      <alignment vertical="center"/>
    </xf>
    <xf numFmtId="0" fontId="39" fillId="39" borderId="0" applyNumberFormat="0" applyBorder="0" applyAlignment="0" applyProtection="0">
      <alignment vertical="center"/>
    </xf>
    <xf numFmtId="0" fontId="9" fillId="47" borderId="0" applyNumberFormat="0" applyBorder="0" applyAlignment="0" applyProtection="0">
      <alignment vertical="center"/>
    </xf>
    <xf numFmtId="0" fontId="76" fillId="0" borderId="0" applyNumberFormat="0" applyFill="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20"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30"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10" borderId="0" applyNumberFormat="0" applyBorder="0" applyAlignment="0" applyProtection="0">
      <alignment vertical="center"/>
    </xf>
    <xf numFmtId="0" fontId="52" fillId="25" borderId="0" applyNumberFormat="0" applyBorder="0" applyAlignment="0" applyProtection="0">
      <alignment vertical="center"/>
    </xf>
    <xf numFmtId="0" fontId="9" fillId="47" borderId="0" applyNumberFormat="0" applyBorder="0" applyAlignment="0" applyProtection="0">
      <alignment vertical="center"/>
    </xf>
    <xf numFmtId="0" fontId="0" fillId="0" borderId="0"/>
    <xf numFmtId="178" fontId="0" fillId="0" borderId="0" applyFont="0" applyFill="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30" borderId="0" applyNumberFormat="0" applyBorder="0" applyAlignment="0" applyProtection="0">
      <alignment vertical="center"/>
    </xf>
    <xf numFmtId="0" fontId="9" fillId="47" borderId="0" applyNumberFormat="0" applyBorder="0" applyAlignment="0" applyProtection="0">
      <alignment vertical="center"/>
    </xf>
    <xf numFmtId="0" fontId="9" fillId="30" borderId="0" applyNumberFormat="0" applyBorder="0" applyAlignment="0" applyProtection="0">
      <alignment vertical="center"/>
    </xf>
    <xf numFmtId="0" fontId="9" fillId="47" borderId="0" applyNumberFormat="0" applyBorder="0" applyAlignment="0" applyProtection="0">
      <alignment vertical="center"/>
    </xf>
    <xf numFmtId="0" fontId="9" fillId="30"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30"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76" fillId="0" borderId="0" applyNumberFormat="0" applyFill="0" applyBorder="0" applyAlignment="0" applyProtection="0">
      <alignment vertical="center"/>
    </xf>
    <xf numFmtId="0" fontId="0" fillId="0" borderId="0"/>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20" borderId="0" applyNumberFormat="0" applyBorder="0" applyAlignment="0" applyProtection="0">
      <alignment vertical="center"/>
    </xf>
    <xf numFmtId="0" fontId="9" fillId="47" borderId="0" applyNumberFormat="0" applyBorder="0" applyAlignment="0" applyProtection="0">
      <alignment vertical="center"/>
    </xf>
    <xf numFmtId="0" fontId="9" fillId="20"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20" borderId="0" applyNumberFormat="0" applyBorder="0" applyAlignment="0" applyProtection="0">
      <alignment vertical="center"/>
    </xf>
    <xf numFmtId="0" fontId="9" fillId="47" borderId="0" applyNumberFormat="0" applyBorder="0" applyAlignment="0" applyProtection="0">
      <alignment vertical="center"/>
    </xf>
    <xf numFmtId="178" fontId="0" fillId="0" borderId="0" applyFont="0" applyFill="0" applyBorder="0" applyAlignment="0" applyProtection="0"/>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47" fillId="29"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9" fillId="30" borderId="0" applyNumberFormat="0" applyBorder="0" applyAlignment="0" applyProtection="0">
      <alignment vertical="center"/>
    </xf>
    <xf numFmtId="0" fontId="76" fillId="0" borderId="0" applyNumberFormat="0" applyFill="0" applyBorder="0" applyAlignment="0" applyProtection="0">
      <alignment vertical="center"/>
    </xf>
    <xf numFmtId="0" fontId="43" fillId="0" borderId="0">
      <alignment vertical="center"/>
    </xf>
    <xf numFmtId="0" fontId="9" fillId="30" borderId="0" applyNumberFormat="0" applyBorder="0" applyAlignment="0" applyProtection="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178" fontId="0" fillId="0" borderId="0" applyFont="0" applyFill="0" applyBorder="0" applyAlignment="0" applyProtection="0"/>
    <xf numFmtId="0" fontId="9" fillId="30" borderId="0" applyNumberFormat="0" applyBorder="0" applyAlignment="0" applyProtection="0">
      <alignment vertical="center"/>
    </xf>
    <xf numFmtId="0" fontId="62" fillId="0" borderId="16" applyNumberFormat="0" applyFill="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45" borderId="0" applyNumberFormat="0" applyBorder="0" applyAlignment="0" applyProtection="0">
      <alignment vertical="center"/>
    </xf>
    <xf numFmtId="0" fontId="9" fillId="30" borderId="0" applyNumberFormat="0" applyBorder="0" applyAlignment="0" applyProtection="0">
      <alignment vertical="center"/>
    </xf>
    <xf numFmtId="0" fontId="9" fillId="21" borderId="0" applyNumberFormat="0" applyBorder="0" applyAlignment="0" applyProtection="0">
      <alignment vertical="center"/>
    </xf>
    <xf numFmtId="178" fontId="0" fillId="0" borderId="0" applyFont="0" applyFill="0" applyBorder="0" applyAlignment="0" applyProtection="0"/>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178" fontId="0" fillId="0" borderId="0" applyFont="0" applyFill="0" applyBorder="0" applyAlignment="0" applyProtection="0"/>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0" borderId="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39" fillId="22"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1" fontId="50" fillId="0" borderId="0">
      <alignment vertical="center"/>
    </xf>
    <xf numFmtId="0" fontId="9" fillId="0" borderId="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45"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0" fillId="0" borderId="0"/>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47" fillId="27" borderId="0" applyNumberFormat="0" applyBorder="0" applyAlignment="0" applyProtection="0">
      <alignment vertical="center"/>
    </xf>
    <xf numFmtId="0" fontId="9" fillId="30" borderId="0" applyNumberFormat="0" applyBorder="0" applyAlignment="0" applyProtection="0">
      <alignment vertical="center"/>
    </xf>
    <xf numFmtId="0" fontId="7" fillId="0" borderId="1">
      <alignment horizontal="distributed" vertical="center" wrapText="1"/>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47" fillId="27" borderId="0" applyNumberFormat="0" applyBorder="0" applyAlignment="0" applyProtection="0">
      <alignment vertical="center"/>
    </xf>
    <xf numFmtId="0" fontId="9" fillId="30" borderId="0" applyNumberFormat="0" applyBorder="0" applyAlignment="0" applyProtection="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9" fillId="20" borderId="0" applyNumberFormat="0" applyBorder="0" applyAlignment="0" applyProtection="0">
      <alignment vertical="center"/>
    </xf>
    <xf numFmtId="0" fontId="43" fillId="0" borderId="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37" fontId="93" fillId="0" borderId="0">
      <alignment vertical="center"/>
    </xf>
    <xf numFmtId="0" fontId="9" fillId="20" borderId="0" applyNumberFormat="0" applyBorder="0" applyAlignment="0" applyProtection="0">
      <alignment vertical="center"/>
    </xf>
    <xf numFmtId="37" fontId="93" fillId="0" borderId="0"/>
    <xf numFmtId="0" fontId="9" fillId="20" borderId="0" applyNumberFormat="0" applyBorder="0" applyAlignment="0" applyProtection="0">
      <alignment vertical="center"/>
    </xf>
    <xf numFmtId="37" fontId="93" fillId="0" borderId="0"/>
    <xf numFmtId="0" fontId="9" fillId="20" borderId="0" applyNumberFormat="0" applyBorder="0" applyAlignment="0" applyProtection="0">
      <alignment vertical="center"/>
    </xf>
    <xf numFmtId="37" fontId="93" fillId="0" borderId="0">
      <alignment vertical="center"/>
    </xf>
    <xf numFmtId="0" fontId="9" fillId="20" borderId="0" applyNumberFormat="0" applyBorder="0" applyAlignment="0" applyProtection="0">
      <alignment vertical="center"/>
    </xf>
    <xf numFmtId="0" fontId="6" fillId="0" borderId="26" applyNumberFormat="0" applyFill="0" applyAlignment="0" applyProtection="0">
      <alignment vertical="center"/>
    </xf>
    <xf numFmtId="178" fontId="0" fillId="0" borderId="0" applyFont="0" applyFill="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47" fillId="45"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1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9" borderId="0" applyNumberFormat="0" applyBorder="0" applyAlignment="0" applyProtection="0">
      <alignment vertical="center"/>
    </xf>
    <xf numFmtId="0" fontId="67" fillId="31" borderId="15" applyNumberFormat="0" applyAlignment="0" applyProtection="0">
      <alignment vertical="center"/>
    </xf>
    <xf numFmtId="0" fontId="9" fillId="30" borderId="0" applyNumberFormat="0" applyBorder="0" applyAlignment="0" applyProtection="0">
      <alignment vertical="center"/>
    </xf>
    <xf numFmtId="0" fontId="48" fillId="0" borderId="12" applyNumberFormat="0" applyFill="0" applyAlignment="0" applyProtection="0">
      <alignment vertical="center"/>
    </xf>
    <xf numFmtId="0" fontId="67" fillId="31" borderId="15" applyNumberFormat="0" applyAlignment="0" applyProtection="0">
      <alignment vertical="center"/>
    </xf>
    <xf numFmtId="0" fontId="9" fillId="23" borderId="0" applyNumberFormat="0" applyBorder="0" applyAlignment="0" applyProtection="0">
      <alignment vertical="center"/>
    </xf>
    <xf numFmtId="0" fontId="67" fillId="31" borderId="15" applyNumberFormat="0" applyAlignment="0" applyProtection="0">
      <alignment vertical="center"/>
    </xf>
    <xf numFmtId="0" fontId="9" fillId="20" borderId="0" applyNumberFormat="0" applyBorder="0" applyAlignment="0" applyProtection="0">
      <alignment vertical="center"/>
    </xf>
    <xf numFmtId="0" fontId="67" fillId="31" borderId="15" applyNumberFormat="0" applyAlignment="0" applyProtection="0">
      <alignment vertical="center"/>
    </xf>
    <xf numFmtId="0" fontId="9" fillId="25" borderId="0" applyNumberFormat="0" applyBorder="0" applyAlignment="0" applyProtection="0">
      <alignment vertical="center"/>
    </xf>
    <xf numFmtId="0" fontId="39" fillId="45"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7" fillId="31" borderId="15" applyNumberFormat="0" applyAlignment="0" applyProtection="0">
      <alignment vertical="center"/>
    </xf>
    <xf numFmtId="0" fontId="9" fillId="42" borderId="0" applyNumberFormat="0" applyBorder="0" applyAlignment="0" applyProtection="0">
      <alignment vertical="center"/>
    </xf>
    <xf numFmtId="0" fontId="39" fillId="45" borderId="0" applyNumberFormat="0" applyBorder="0" applyAlignment="0" applyProtection="0">
      <alignment vertical="center"/>
    </xf>
    <xf numFmtId="0" fontId="67" fillId="31" borderId="15" applyNumberFormat="0" applyAlignment="0" applyProtection="0">
      <alignment vertical="center"/>
    </xf>
    <xf numFmtId="0" fontId="9" fillId="26" borderId="0" applyNumberFormat="0" applyBorder="0" applyAlignment="0" applyProtection="0">
      <alignment vertical="center"/>
    </xf>
    <xf numFmtId="180" fontId="84" fillId="0" borderId="0">
      <alignment vertical="center"/>
    </xf>
    <xf numFmtId="0" fontId="67" fillId="42" borderId="15" applyNumberFormat="0" applyAlignment="0" applyProtection="0">
      <alignment vertical="center"/>
    </xf>
    <xf numFmtId="0" fontId="9" fillId="19" borderId="0" applyNumberFormat="0" applyBorder="0" applyAlignment="0" applyProtection="0">
      <alignment vertical="center"/>
    </xf>
    <xf numFmtId="0" fontId="67" fillId="42" borderId="15" applyNumberFormat="0" applyAlignment="0" applyProtection="0">
      <alignment vertical="center"/>
    </xf>
    <xf numFmtId="0" fontId="9" fillId="20" borderId="0" applyNumberFormat="0" applyBorder="0" applyAlignment="0" applyProtection="0">
      <alignment vertical="center"/>
    </xf>
    <xf numFmtId="0" fontId="67" fillId="31" borderId="15" applyNumberFormat="0" applyAlignment="0" applyProtection="0">
      <alignment vertical="center"/>
    </xf>
    <xf numFmtId="0" fontId="9" fillId="2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9" fillId="13" borderId="0" applyNumberFormat="0" applyBorder="0" applyAlignment="0" applyProtection="0">
      <alignment vertical="center"/>
    </xf>
    <xf numFmtId="178" fontId="0" fillId="0" borderId="0" applyFont="0" applyFill="0" applyBorder="0" applyAlignment="0" applyProtection="0">
      <alignment vertical="center"/>
    </xf>
    <xf numFmtId="0" fontId="9" fillId="10" borderId="0" applyNumberFormat="0" applyBorder="0" applyAlignment="0" applyProtection="0">
      <alignment vertical="center"/>
    </xf>
    <xf numFmtId="178" fontId="0" fillId="0" borderId="0" applyFont="0" applyFill="0" applyBorder="0" applyAlignment="0" applyProtection="0"/>
    <xf numFmtId="0" fontId="9" fillId="10" borderId="0" applyNumberFormat="0" applyBorder="0" applyAlignment="0" applyProtection="0">
      <alignment vertical="center"/>
    </xf>
    <xf numFmtId="0" fontId="6" fillId="0" borderId="26" applyNumberFormat="0" applyFill="0" applyAlignment="0" applyProtection="0">
      <alignment vertical="center"/>
    </xf>
    <xf numFmtId="0" fontId="9" fillId="10" borderId="0" applyNumberFormat="0" applyBorder="0" applyAlignment="0" applyProtection="0">
      <alignment vertical="center"/>
    </xf>
    <xf numFmtId="0" fontId="6" fillId="0" borderId="26" applyNumberFormat="0" applyFill="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0" fontId="9" fillId="10" borderId="0" applyNumberFormat="0" applyBorder="0" applyAlignment="0" applyProtection="0">
      <alignment vertical="center"/>
    </xf>
    <xf numFmtId="0" fontId="6" fillId="0" borderId="26" applyNumberFormat="0" applyFill="0" applyAlignment="0" applyProtection="0">
      <alignment vertical="center"/>
    </xf>
    <xf numFmtId="0" fontId="9" fillId="10" borderId="0" applyNumberFormat="0" applyBorder="0" applyAlignment="0" applyProtection="0">
      <alignment vertical="center"/>
    </xf>
    <xf numFmtId="0" fontId="55"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 fillId="0" borderId="25"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31" borderId="0" applyNumberFormat="0" applyBorder="0" applyAlignment="0" applyProtection="0">
      <alignment vertical="center"/>
    </xf>
    <xf numFmtId="178" fontId="0" fillId="0" borderId="0" applyFont="0" applyFill="0" applyBorder="0" applyAlignment="0" applyProtection="0">
      <alignment vertical="center"/>
    </xf>
    <xf numFmtId="0" fontId="9" fillId="31" borderId="0" applyNumberFormat="0" applyBorder="0" applyAlignment="0" applyProtection="0">
      <alignment vertical="center"/>
    </xf>
    <xf numFmtId="178" fontId="0" fillId="0" borderId="0" applyFont="0" applyFill="0" applyBorder="0" applyAlignment="0" applyProtection="0"/>
    <xf numFmtId="0" fontId="9" fillId="31" borderId="0" applyNumberFormat="0" applyBorder="0" applyAlignment="0" applyProtection="0">
      <alignment vertical="center"/>
    </xf>
    <xf numFmtId="0" fontId="9" fillId="31" borderId="0" applyNumberFormat="0" applyBorder="0" applyAlignment="0" applyProtection="0">
      <alignment vertical="center"/>
    </xf>
    <xf numFmtId="178" fontId="0"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178" fontId="0" fillId="0" borderId="0" applyFont="0" applyFill="0" applyBorder="0" applyAlignment="0" applyProtection="0"/>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9" fillId="31" borderId="0" applyNumberFormat="0" applyBorder="0" applyAlignment="0" applyProtection="0">
      <alignment vertical="center"/>
    </xf>
    <xf numFmtId="0" fontId="62" fillId="0" borderId="16" applyNumberFormat="0" applyFill="0" applyAlignment="0" applyProtection="0">
      <alignment vertical="center"/>
    </xf>
    <xf numFmtId="43" fontId="0" fillId="0" borderId="0" applyFon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0" borderId="0"/>
    <xf numFmtId="0" fontId="9" fillId="10" borderId="0" applyNumberFormat="0" applyBorder="0" applyAlignment="0" applyProtection="0">
      <alignment vertical="center"/>
    </xf>
    <xf numFmtId="0" fontId="67" fillId="42" borderId="15" applyNumberFormat="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47" fillId="29"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9" fillId="23" borderId="0" applyNumberFormat="0" applyBorder="0" applyAlignment="0" applyProtection="0">
      <alignment vertical="center"/>
    </xf>
    <xf numFmtId="0" fontId="51" fillId="0" borderId="0" applyNumberFormat="0" applyFill="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83" fillId="0" borderId="0"/>
    <xf numFmtId="0" fontId="9" fillId="31" borderId="0" applyNumberFormat="0" applyBorder="0" applyAlignment="0" applyProtection="0">
      <alignment vertical="center"/>
    </xf>
    <xf numFmtId="0" fontId="0" fillId="0" borderId="0"/>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3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178" fontId="0" fillId="0" borderId="0" applyFont="0" applyFill="0" applyBorder="0" applyAlignment="0" applyProtection="0">
      <alignment vertical="center"/>
    </xf>
    <xf numFmtId="0" fontId="9" fillId="13" borderId="0" applyNumberFormat="0" applyBorder="0" applyAlignment="0" applyProtection="0">
      <alignment vertical="center"/>
    </xf>
    <xf numFmtId="0" fontId="0" fillId="0" borderId="0"/>
    <xf numFmtId="0" fontId="0" fillId="0" borderId="0">
      <alignment vertical="center"/>
    </xf>
    <xf numFmtId="178" fontId="0" fillId="0" borderId="0" applyFont="0" applyFill="0" applyBorder="0" applyAlignment="0" applyProtection="0"/>
    <xf numFmtId="0" fontId="9" fillId="13" borderId="0" applyNumberFormat="0" applyBorder="0" applyAlignment="0" applyProtection="0">
      <alignment vertical="center"/>
    </xf>
    <xf numFmtId="0" fontId="0" fillId="0" borderId="0"/>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2" fillId="0" borderId="16" applyNumberFormat="0" applyFill="0" applyAlignment="0" applyProtection="0">
      <alignment vertical="center"/>
    </xf>
    <xf numFmtId="0" fontId="0" fillId="0" borderId="0"/>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67" fillId="31" borderId="15" applyNumberFormat="0" applyAlignment="0" applyProtection="0">
      <alignment vertical="center"/>
    </xf>
    <xf numFmtId="0" fontId="9" fillId="13" borderId="0" applyNumberFormat="0" applyBorder="0" applyAlignment="0" applyProtection="0">
      <alignment vertical="center"/>
    </xf>
    <xf numFmtId="178" fontId="0" fillId="0" borderId="0" applyFont="0" applyFill="0" applyBorder="0" applyAlignment="0" applyProtection="0">
      <alignment vertical="center"/>
    </xf>
    <xf numFmtId="0" fontId="9" fillId="13" borderId="0" applyNumberFormat="0" applyBorder="0" applyAlignment="0" applyProtection="0">
      <alignment vertical="center"/>
    </xf>
    <xf numFmtId="178" fontId="0" fillId="0" borderId="0" applyFon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76" fillId="0" borderId="0" applyNumberFormat="0" applyFill="0" applyBorder="0" applyAlignment="0" applyProtection="0">
      <alignment vertical="center"/>
    </xf>
    <xf numFmtId="0" fontId="43" fillId="0" borderId="0"/>
    <xf numFmtId="0" fontId="9" fillId="13" borderId="0" applyNumberFormat="0" applyBorder="0" applyAlignment="0" applyProtection="0">
      <alignment vertical="center"/>
    </xf>
    <xf numFmtId="178" fontId="0" fillId="0" borderId="0" applyFon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0" borderId="0" applyNumberFormat="0" applyBorder="0" applyAlignment="0" applyProtection="0">
      <alignment vertical="center"/>
    </xf>
    <xf numFmtId="0" fontId="47" fillId="13" borderId="0" applyNumberFormat="0" applyBorder="0" applyAlignment="0" applyProtection="0">
      <alignment vertical="center"/>
    </xf>
    <xf numFmtId="0" fontId="39" fillId="31" borderId="0" applyNumberFormat="0" applyBorder="0" applyAlignment="0" applyProtection="0">
      <alignment vertical="center"/>
    </xf>
    <xf numFmtId="0" fontId="9" fillId="13"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6" fillId="0" borderId="25" applyNumberFormat="0" applyFill="0" applyAlignment="0" applyProtection="0">
      <alignment vertical="center"/>
    </xf>
    <xf numFmtId="0" fontId="62" fillId="0" borderId="16" applyNumberFormat="0" applyFill="0" applyAlignment="0" applyProtection="0">
      <alignment vertical="center"/>
    </xf>
    <xf numFmtId="0" fontId="9" fillId="13" borderId="0" applyNumberFormat="0" applyBorder="0" applyAlignment="0" applyProtection="0">
      <alignment vertical="center"/>
    </xf>
    <xf numFmtId="0" fontId="51" fillId="0" borderId="0" applyNumberFormat="0" applyFill="0" applyBorder="0" applyAlignment="0" applyProtection="0">
      <alignment vertical="center"/>
    </xf>
    <xf numFmtId="0" fontId="9" fillId="13" borderId="0" applyNumberFormat="0" applyBorder="0" applyAlignment="0" applyProtection="0">
      <alignment vertical="center"/>
    </xf>
    <xf numFmtId="0" fontId="51" fillId="0" borderId="0" applyNumberFormat="0" applyFill="0" applyBorder="0" applyAlignment="0" applyProtection="0">
      <alignment vertical="center"/>
    </xf>
    <xf numFmtId="0" fontId="67" fillId="31" borderId="15" applyNumberFormat="0" applyAlignment="0" applyProtection="0">
      <alignment vertical="center"/>
    </xf>
    <xf numFmtId="0" fontId="9" fillId="13" borderId="0" applyNumberFormat="0" applyBorder="0" applyAlignment="0" applyProtection="0">
      <alignment vertical="center"/>
    </xf>
    <xf numFmtId="0" fontId="51" fillId="0" borderId="0" applyNumberFormat="0" applyFill="0" applyBorder="0" applyAlignment="0" applyProtection="0">
      <alignment vertical="center"/>
    </xf>
    <xf numFmtId="0" fontId="9" fillId="13" borderId="0" applyNumberFormat="0" applyBorder="0" applyAlignment="0" applyProtection="0">
      <alignment vertical="center"/>
    </xf>
    <xf numFmtId="0" fontId="54" fillId="14" borderId="11" applyNumberFormat="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7" fillId="31" borderId="15" applyNumberFormat="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178" fontId="0" fillId="0" borderId="0" applyFont="0" applyFill="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4" fontId="0" fillId="0" borderId="0" applyFont="0" applyFill="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39" fillId="3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0"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0" fillId="0" borderId="0"/>
    <xf numFmtId="0" fontId="9" fillId="21"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56" fillId="0" borderId="12" applyNumberFormat="0" applyFill="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178" fontId="0" fillId="0" borderId="0" applyFont="0" applyFill="0" applyBorder="0" applyAlignment="0" applyProtection="0"/>
    <xf numFmtId="0" fontId="9" fillId="45" borderId="0" applyNumberFormat="0" applyBorder="0" applyAlignment="0" applyProtection="0">
      <alignment vertical="center"/>
    </xf>
    <xf numFmtId="0" fontId="9" fillId="45" borderId="0" applyNumberFormat="0" applyBorder="0" applyAlignment="0" applyProtection="0">
      <alignment vertical="center"/>
    </xf>
    <xf numFmtId="178" fontId="0" fillId="0" borderId="0" applyFont="0" applyFill="0" applyBorder="0" applyAlignment="0" applyProtection="0"/>
    <xf numFmtId="0" fontId="9" fillId="45" borderId="0" applyNumberFormat="0" applyBorder="0" applyAlignment="0" applyProtection="0">
      <alignment vertical="center"/>
    </xf>
    <xf numFmtId="0" fontId="9" fillId="47" borderId="0" applyNumberFormat="0" applyBorder="0" applyAlignment="0" applyProtection="0">
      <alignment vertical="center"/>
    </xf>
    <xf numFmtId="0" fontId="9" fillId="45" borderId="0" applyNumberFormat="0" applyBorder="0" applyAlignment="0" applyProtection="0">
      <alignment vertical="center"/>
    </xf>
    <xf numFmtId="0" fontId="0" fillId="0" borderId="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9" fontId="0" fillId="0" borderId="0" applyFont="0" applyFill="0" applyBorder="0" applyAlignment="0" applyProtection="0">
      <alignment vertical="center"/>
    </xf>
    <xf numFmtId="0" fontId="9" fillId="45" borderId="0" applyNumberFormat="0" applyBorder="0" applyAlignment="0" applyProtection="0">
      <alignment vertical="center"/>
    </xf>
    <xf numFmtId="0" fontId="9" fillId="47" borderId="0" applyNumberFormat="0" applyBorder="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10" borderId="0" applyNumberFormat="0" applyBorder="0" applyAlignment="0" applyProtection="0">
      <alignment vertical="center"/>
    </xf>
    <xf numFmtId="0" fontId="9" fillId="21" borderId="0" applyNumberFormat="0" applyBorder="0" applyAlignment="0" applyProtection="0">
      <alignment vertical="center"/>
    </xf>
    <xf numFmtId="0" fontId="9" fillId="45" borderId="0" applyNumberFormat="0" applyBorder="0" applyAlignment="0" applyProtection="0">
      <alignment vertical="center"/>
    </xf>
    <xf numFmtId="0" fontId="0" fillId="0" borderId="0">
      <alignment vertical="center"/>
    </xf>
    <xf numFmtId="0" fontId="9" fillId="45" borderId="0" applyNumberFormat="0" applyBorder="0" applyAlignment="0" applyProtection="0">
      <alignment vertical="center"/>
    </xf>
    <xf numFmtId="178" fontId="0" fillId="0" borderId="0" applyFont="0" applyFill="0" applyBorder="0" applyAlignment="0" applyProtection="0"/>
    <xf numFmtId="0" fontId="9" fillId="45" borderId="0" applyNumberFormat="0" applyBorder="0" applyAlignment="0" applyProtection="0">
      <alignment vertical="center"/>
    </xf>
    <xf numFmtId="0" fontId="9" fillId="45" borderId="0" applyNumberFormat="0" applyBorder="0" applyAlignment="0" applyProtection="0">
      <alignment vertical="center"/>
    </xf>
    <xf numFmtId="178" fontId="0" fillId="0" borderId="0" applyFont="0" applyFill="0" applyBorder="0" applyAlignment="0" applyProtection="0">
      <alignment vertical="center"/>
    </xf>
    <xf numFmtId="0" fontId="9" fillId="21" borderId="0" applyNumberFormat="0" applyBorder="0" applyAlignment="0" applyProtection="0">
      <alignment vertical="center"/>
    </xf>
    <xf numFmtId="0" fontId="9" fillId="4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9"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0" borderId="12" applyNumberFormat="0" applyFill="0" applyAlignment="0" applyProtection="0">
      <alignment vertical="center"/>
    </xf>
    <xf numFmtId="0" fontId="0" fillId="0" borderId="0"/>
    <xf numFmtId="0" fontId="43"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51" fillId="0" borderId="0" applyNumberFormat="0" applyFill="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0" fillId="0" borderId="0">
      <alignment vertical="center"/>
    </xf>
    <xf numFmtId="0" fontId="0" fillId="0" borderId="0"/>
    <xf numFmtId="0" fontId="9" fillId="21" borderId="0" applyNumberFormat="0" applyBorder="0" applyAlignment="0" applyProtection="0">
      <alignment vertical="center"/>
    </xf>
    <xf numFmtId="0" fontId="0" fillId="0" borderId="0">
      <alignment vertical="center"/>
    </xf>
    <xf numFmtId="0" fontId="0" fillId="0" borderId="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0" fillId="0" borderId="0"/>
    <xf numFmtId="0" fontId="0" fillId="0" borderId="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0"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14" borderId="11" applyNumberFormat="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0" borderId="0"/>
    <xf numFmtId="0" fontId="9" fillId="21" borderId="0" applyNumberFormat="0" applyBorder="0" applyAlignment="0" applyProtection="0">
      <alignment vertical="center"/>
    </xf>
    <xf numFmtId="41" fontId="0" fillId="0" borderId="0" applyFont="0" applyFill="0" applyBorder="0" applyAlignment="0" applyProtection="0">
      <alignment vertical="center"/>
    </xf>
    <xf numFmtId="0" fontId="9" fillId="0" borderId="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39" fillId="22"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10" borderId="0" applyNumberFormat="0" applyBorder="0" applyAlignment="0" applyProtection="0">
      <alignment vertical="center"/>
    </xf>
    <xf numFmtId="0" fontId="52" fillId="25" borderId="0" applyNumberFormat="0" applyBorder="0" applyAlignment="0" applyProtection="0">
      <alignment vertical="center"/>
    </xf>
    <xf numFmtId="0" fontId="9" fillId="47" borderId="0" applyNumberFormat="0" applyBorder="0" applyAlignment="0" applyProtection="0">
      <alignment vertical="center"/>
    </xf>
    <xf numFmtId="0" fontId="9" fillId="0" borderId="0">
      <alignment vertical="center"/>
    </xf>
    <xf numFmtId="0" fontId="9" fillId="47"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9" fillId="47" borderId="0" applyNumberFormat="0" applyBorder="0" applyAlignment="0" applyProtection="0">
      <alignment vertical="center"/>
    </xf>
    <xf numFmtId="0" fontId="55" fillId="0" borderId="31" applyNumberFormat="0" applyFill="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0" fillId="0" borderId="0"/>
    <xf numFmtId="0" fontId="9" fillId="31" borderId="0" applyNumberFormat="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47" fillId="24" borderId="0" applyNumberFormat="0" applyBorder="0" applyAlignment="0" applyProtection="0">
      <alignment vertical="center"/>
    </xf>
    <xf numFmtId="0" fontId="0" fillId="0" borderId="0"/>
    <xf numFmtId="0" fontId="9" fillId="31"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0" fillId="0" borderId="0"/>
    <xf numFmtId="0" fontId="0" fillId="0" borderId="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47" fillId="29" borderId="0" applyNumberFormat="0" applyBorder="0" applyAlignment="0" applyProtection="0">
      <alignment vertical="center"/>
    </xf>
    <xf numFmtId="0" fontId="9" fillId="31"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55" fillId="0" borderId="31" applyNumberFormat="0" applyFill="0" applyAlignment="0" applyProtection="0">
      <alignment vertical="center"/>
    </xf>
    <xf numFmtId="0" fontId="9" fillId="47" borderId="0" applyNumberFormat="0" applyBorder="0" applyAlignment="0" applyProtection="0">
      <alignment vertical="center"/>
    </xf>
    <xf numFmtId="178" fontId="0" fillId="0" borderId="0" applyFont="0" applyFill="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178" fontId="0" fillId="0" borderId="0" applyFont="0" applyFill="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47" fillId="13"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0" fillId="0" borderId="0">
      <alignment vertical="center"/>
    </xf>
    <xf numFmtId="0" fontId="9" fillId="47" borderId="0" applyNumberFormat="0" applyBorder="0" applyAlignment="0" applyProtection="0">
      <alignment vertical="center"/>
    </xf>
    <xf numFmtId="0" fontId="87" fillId="0" borderId="0" applyProtection="0">
      <alignment vertical="center"/>
    </xf>
    <xf numFmtId="0" fontId="9" fillId="47" borderId="0" applyNumberFormat="0" applyBorder="0" applyAlignment="0" applyProtection="0">
      <alignment vertical="center"/>
    </xf>
    <xf numFmtId="0" fontId="0" fillId="0" borderId="0"/>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178" fontId="0" fillId="0" borderId="0" applyFont="0" applyFill="0" applyBorder="0" applyAlignment="0" applyProtection="0"/>
    <xf numFmtId="0" fontId="9" fillId="47" borderId="0" applyNumberFormat="0" applyBorder="0" applyAlignment="0" applyProtection="0">
      <alignment vertical="center"/>
    </xf>
    <xf numFmtId="0" fontId="0" fillId="0" borderId="0"/>
    <xf numFmtId="0" fontId="9" fillId="47"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47"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52" fillId="25" borderId="0" applyNumberFormat="0" applyBorder="0" applyAlignment="0" applyProtection="0">
      <alignment vertical="center"/>
    </xf>
    <xf numFmtId="0" fontId="9" fillId="10" borderId="0" applyNumberFormat="0" applyBorder="0" applyAlignment="0" applyProtection="0">
      <alignment vertical="center"/>
    </xf>
    <xf numFmtId="0" fontId="39" fillId="20" borderId="0" applyNumberFormat="0" applyBorder="0" applyAlignment="0" applyProtection="0">
      <alignment vertical="center"/>
    </xf>
    <xf numFmtId="0" fontId="52" fillId="25" borderId="0" applyNumberFormat="0" applyBorder="0" applyAlignment="0" applyProtection="0">
      <alignment vertical="center"/>
    </xf>
    <xf numFmtId="0" fontId="9" fillId="10" borderId="0" applyNumberFormat="0" applyBorder="0" applyAlignment="0" applyProtection="0">
      <alignment vertical="center"/>
    </xf>
    <xf numFmtId="0" fontId="52" fillId="25" borderId="0" applyNumberFormat="0" applyBorder="0" applyAlignment="0" applyProtection="0">
      <alignment vertical="center"/>
    </xf>
    <xf numFmtId="0" fontId="9" fillId="10" borderId="0" applyNumberFormat="0" applyBorder="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52" fillId="25"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xf numFmtId="0" fontId="52" fillId="2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3" fillId="0" borderId="0">
      <alignment vertical="center"/>
    </xf>
    <xf numFmtId="178" fontId="0" fillId="0" borderId="0" applyFon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0" fillId="0" borderId="0"/>
    <xf numFmtId="0" fontId="9" fillId="10" borderId="0" applyNumberFormat="0" applyBorder="0" applyAlignment="0" applyProtection="0">
      <alignment vertical="center"/>
    </xf>
    <xf numFmtId="0" fontId="52" fillId="2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3" fillId="0" borderId="14"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178" fontId="0" fillId="0" borderId="0" applyFon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47" fillId="13" borderId="0" applyNumberFormat="0" applyBorder="0" applyAlignment="0" applyProtection="0">
      <alignment vertical="center"/>
    </xf>
    <xf numFmtId="0" fontId="9" fillId="40" borderId="0" applyNumberFormat="0" applyBorder="0" applyAlignment="0" applyProtection="0">
      <alignment vertical="center"/>
    </xf>
    <xf numFmtId="0" fontId="52" fillId="25" borderId="0" applyNumberFormat="0" applyBorder="0" applyAlignment="0" applyProtection="0">
      <alignment vertical="center"/>
    </xf>
    <xf numFmtId="0" fontId="9" fillId="40" borderId="0" applyNumberFormat="0" applyBorder="0" applyAlignment="0" applyProtection="0">
      <alignment vertical="center"/>
    </xf>
    <xf numFmtId="0" fontId="52" fillId="25" borderId="0" applyNumberFormat="0" applyBorder="0" applyAlignment="0" applyProtection="0">
      <alignment vertical="center"/>
    </xf>
    <xf numFmtId="0" fontId="9" fillId="40" borderId="0" applyNumberFormat="0" applyBorder="0" applyAlignment="0" applyProtection="0">
      <alignment vertical="center"/>
    </xf>
    <xf numFmtId="0" fontId="0" fillId="0" borderId="0">
      <alignment vertical="center"/>
    </xf>
    <xf numFmtId="0" fontId="0" fillId="0" borderId="0">
      <alignment vertical="center"/>
    </xf>
    <xf numFmtId="0" fontId="52" fillId="25" borderId="0" applyNumberFormat="0" applyBorder="0" applyAlignment="0" applyProtection="0">
      <alignment vertical="center"/>
    </xf>
    <xf numFmtId="0" fontId="9" fillId="40" borderId="0" applyNumberFormat="0" applyBorder="0" applyAlignment="0" applyProtection="0">
      <alignment vertical="center"/>
    </xf>
    <xf numFmtId="0" fontId="0" fillId="0" borderId="0"/>
    <xf numFmtId="0" fontId="0" fillId="0" borderId="0">
      <alignment vertical="center"/>
    </xf>
    <xf numFmtId="0" fontId="9" fillId="40" borderId="0" applyNumberFormat="0" applyBorder="0" applyAlignment="0" applyProtection="0">
      <alignment vertical="center"/>
    </xf>
    <xf numFmtId="0" fontId="0" fillId="0" borderId="0"/>
    <xf numFmtId="0" fontId="67" fillId="31" borderId="15" applyNumberFormat="0" applyAlignment="0" applyProtection="0">
      <alignment vertical="center"/>
    </xf>
    <xf numFmtId="0" fontId="9" fillId="40" borderId="0" applyNumberFormat="0" applyBorder="0" applyAlignment="0" applyProtection="0">
      <alignment vertical="center"/>
    </xf>
    <xf numFmtId="0" fontId="0" fillId="0" borderId="0">
      <alignment vertical="center"/>
    </xf>
    <xf numFmtId="0" fontId="47" fillId="22" borderId="0" applyNumberFormat="0" applyBorder="0" applyAlignment="0" applyProtection="0">
      <alignment vertical="center"/>
    </xf>
    <xf numFmtId="0" fontId="9" fillId="40" borderId="0" applyNumberFormat="0" applyBorder="0" applyAlignment="0" applyProtection="0">
      <alignment vertical="center"/>
    </xf>
    <xf numFmtId="0" fontId="42" fillId="0" borderId="0" applyNumberFormat="0" applyFill="0" applyBorder="0" applyAlignment="0" applyProtection="0">
      <alignment vertical="center"/>
    </xf>
    <xf numFmtId="0" fontId="9" fillId="40" borderId="0" applyNumberFormat="0" applyBorder="0" applyAlignment="0" applyProtection="0">
      <alignment vertical="center"/>
    </xf>
    <xf numFmtId="0" fontId="43" fillId="0" borderId="0"/>
    <xf numFmtId="0" fontId="0" fillId="0" borderId="0">
      <alignment vertical="center"/>
    </xf>
    <xf numFmtId="0" fontId="9" fillId="40" borderId="0" applyNumberFormat="0" applyBorder="0" applyAlignment="0" applyProtection="0">
      <alignment vertical="center"/>
    </xf>
    <xf numFmtId="0" fontId="0" fillId="0" borderId="0"/>
    <xf numFmtId="0" fontId="9" fillId="40"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9" fillId="40" borderId="0" applyNumberFormat="0" applyBorder="0" applyAlignment="0" applyProtection="0">
      <alignment vertical="center"/>
    </xf>
    <xf numFmtId="0" fontId="9" fillId="20" borderId="0" applyNumberFormat="0" applyBorder="0" applyAlignment="0" applyProtection="0">
      <alignment vertical="center"/>
    </xf>
    <xf numFmtId="0" fontId="52" fillId="25" borderId="0" applyNumberFormat="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43" fillId="0" borderId="0">
      <alignment vertical="center"/>
    </xf>
    <xf numFmtId="0" fontId="9" fillId="20" borderId="0" applyNumberFormat="0" applyBorder="0" applyAlignment="0" applyProtection="0">
      <alignment vertical="center"/>
    </xf>
    <xf numFmtId="0" fontId="0" fillId="0" borderId="0">
      <alignment vertical="center"/>
    </xf>
    <xf numFmtId="178" fontId="0" fillId="0" borderId="0" applyFont="0" applyFill="0" applyBorder="0" applyAlignment="0" applyProtection="0"/>
    <xf numFmtId="0" fontId="9" fillId="20"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178" fontId="0" fillId="0" borderId="0" applyFont="0" applyFill="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0" fillId="0" borderId="0"/>
    <xf numFmtId="0" fontId="9" fillId="40"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178" fontId="0" fillId="0" borderId="0" applyFont="0" applyFill="0" applyBorder="0" applyAlignment="0" applyProtection="0">
      <alignment vertical="center"/>
    </xf>
    <xf numFmtId="0" fontId="9" fillId="20" borderId="0" applyNumberFormat="0" applyBorder="0" applyAlignment="0" applyProtection="0">
      <alignment vertical="center"/>
    </xf>
    <xf numFmtId="0" fontId="43" fillId="0" borderId="0"/>
    <xf numFmtId="0" fontId="0" fillId="0" borderId="0">
      <alignment vertical="center"/>
    </xf>
    <xf numFmtId="178" fontId="0" fillId="0" borderId="0" applyFont="0" applyFill="0" applyBorder="0" applyAlignment="0" applyProtection="0"/>
    <xf numFmtId="0" fontId="9" fillId="40" borderId="0" applyNumberFormat="0" applyBorder="0" applyAlignment="0" applyProtection="0">
      <alignment vertical="center"/>
    </xf>
    <xf numFmtId="0" fontId="9" fillId="0" borderId="0"/>
    <xf numFmtId="0" fontId="9" fillId="20" borderId="0" applyNumberFormat="0" applyBorder="0" applyAlignment="0" applyProtection="0">
      <alignment vertical="center"/>
    </xf>
    <xf numFmtId="0" fontId="29" fillId="0" borderId="0"/>
    <xf numFmtId="0" fontId="9" fillId="20" borderId="0" applyNumberFormat="0" applyBorder="0" applyAlignment="0" applyProtection="0">
      <alignment vertical="center"/>
    </xf>
    <xf numFmtId="0" fontId="43" fillId="0" borderId="0"/>
    <xf numFmtId="0" fontId="0" fillId="0" borderId="0">
      <alignment vertical="center"/>
    </xf>
    <xf numFmtId="178" fontId="0" fillId="0" borderId="0" applyFont="0" applyFill="0" applyBorder="0" applyAlignment="0" applyProtection="0"/>
    <xf numFmtId="0" fontId="9" fillId="40" borderId="0" applyNumberFormat="0" applyBorder="0" applyAlignment="0" applyProtection="0">
      <alignment vertical="center"/>
    </xf>
    <xf numFmtId="0" fontId="43" fillId="0" borderId="0"/>
    <xf numFmtId="178" fontId="0" fillId="0" borderId="0" applyFont="0" applyFill="0" applyBorder="0" applyAlignment="0" applyProtection="0"/>
    <xf numFmtId="0" fontId="9" fillId="20" borderId="0" applyNumberFormat="0" applyBorder="0" applyAlignment="0" applyProtection="0">
      <alignment vertical="center"/>
    </xf>
    <xf numFmtId="0" fontId="9" fillId="40" borderId="0" applyNumberFormat="0" applyBorder="0" applyAlignment="0" applyProtection="0">
      <alignment vertical="center"/>
    </xf>
    <xf numFmtId="0" fontId="52" fillId="25" borderId="0" applyNumberFormat="0" applyBorder="0" applyAlignment="0" applyProtection="0">
      <alignment vertical="center"/>
    </xf>
    <xf numFmtId="0" fontId="9" fillId="40" borderId="0" applyNumberFormat="0" applyBorder="0" applyAlignment="0" applyProtection="0">
      <alignment vertical="center"/>
    </xf>
    <xf numFmtId="0" fontId="9" fillId="0" borderId="0">
      <alignment vertical="center"/>
    </xf>
    <xf numFmtId="0" fontId="9" fillId="40" borderId="0" applyNumberFormat="0" applyBorder="0" applyAlignment="0" applyProtection="0">
      <alignment vertical="center"/>
    </xf>
    <xf numFmtId="0" fontId="43" fillId="0" borderId="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78" fillId="0" borderId="0" applyNumberFormat="0" applyFill="0" applyBorder="0" applyAlignment="0" applyProtection="0">
      <alignment vertical="center"/>
    </xf>
    <xf numFmtId="0" fontId="9" fillId="40" borderId="0" applyNumberFormat="0" applyBorder="0" applyAlignment="0" applyProtection="0">
      <alignment vertical="center"/>
    </xf>
    <xf numFmtId="0" fontId="43" fillId="0" borderId="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39" fillId="2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0" fillId="0" borderId="0">
      <alignment vertical="center"/>
    </xf>
    <xf numFmtId="0" fontId="9" fillId="40" borderId="0" applyNumberFormat="0" applyBorder="0" applyAlignment="0" applyProtection="0">
      <alignment vertical="center"/>
    </xf>
    <xf numFmtId="0" fontId="0" fillId="0" borderId="0"/>
    <xf numFmtId="178" fontId="0" fillId="0" borderId="0" applyFont="0" applyFill="0" applyBorder="0" applyAlignment="0" applyProtection="0"/>
    <xf numFmtId="0" fontId="9" fillId="40" borderId="0" applyNumberFormat="0" applyBorder="0" applyAlignment="0" applyProtection="0">
      <alignment vertical="center"/>
    </xf>
    <xf numFmtId="0" fontId="9" fillId="0" borderId="0">
      <alignment vertical="center"/>
    </xf>
    <xf numFmtId="0" fontId="9" fillId="40" borderId="0" applyNumberFormat="0" applyBorder="0" applyAlignment="0" applyProtection="0">
      <alignment vertical="center"/>
    </xf>
    <xf numFmtId="178" fontId="0" fillId="0" borderId="0" applyFont="0" applyFill="0" applyBorder="0" applyAlignment="0" applyProtection="0">
      <alignment vertical="center"/>
    </xf>
    <xf numFmtId="0" fontId="9" fillId="40" borderId="0" applyNumberFormat="0" applyBorder="0" applyAlignment="0" applyProtection="0">
      <alignment vertical="center"/>
    </xf>
    <xf numFmtId="0" fontId="0" fillId="0" borderId="0"/>
    <xf numFmtId="178" fontId="0" fillId="0" borderId="0" applyFont="0" applyFill="0" applyBorder="0" applyAlignment="0" applyProtection="0"/>
    <xf numFmtId="0" fontId="9" fillId="40" borderId="0" applyNumberFormat="0" applyBorder="0" applyAlignment="0" applyProtection="0">
      <alignment vertical="center"/>
    </xf>
    <xf numFmtId="178" fontId="0" fillId="0" borderId="0" applyFont="0" applyFill="0" applyBorder="0" applyAlignment="0" applyProtection="0">
      <alignment vertical="center"/>
    </xf>
    <xf numFmtId="0" fontId="9" fillId="40" borderId="0" applyNumberFormat="0" applyBorder="0" applyAlignment="0" applyProtection="0">
      <alignment vertical="center"/>
    </xf>
    <xf numFmtId="182" fontId="0" fillId="0" borderId="0" applyFont="0" applyFill="0" applyBorder="0" applyAlignment="0" applyProtection="0">
      <alignment vertical="center"/>
    </xf>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9" fillId="40" borderId="0" applyNumberFormat="0" applyBorder="0" applyAlignment="0" applyProtection="0">
      <alignment vertical="center"/>
    </xf>
    <xf numFmtId="0" fontId="9" fillId="0" borderId="0"/>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9" fillId="40" borderId="0" applyNumberFormat="0" applyBorder="0" applyAlignment="0" applyProtection="0">
      <alignment vertical="center"/>
    </xf>
    <xf numFmtId="0" fontId="39" fillId="22" borderId="0" applyNumberFormat="0" applyBorder="0" applyAlignment="0" applyProtection="0">
      <alignment vertical="center"/>
    </xf>
    <xf numFmtId="0" fontId="0" fillId="0" borderId="0"/>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9" fillId="40" borderId="0" applyNumberFormat="0" applyBorder="0" applyAlignment="0" applyProtection="0">
      <alignment vertical="center"/>
    </xf>
    <xf numFmtId="0" fontId="47" fillId="15" borderId="0" applyNumberFormat="0" applyBorder="0" applyAlignment="0" applyProtection="0">
      <alignment vertical="center"/>
    </xf>
    <xf numFmtId="178" fontId="0" fillId="0" borderId="0" applyFont="0" applyFill="0" applyBorder="0" applyAlignment="0" applyProtection="0"/>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39" fillId="31" borderId="0" applyNumberFormat="0" applyBorder="0" applyAlignment="0" applyProtection="0">
      <alignment vertical="center"/>
    </xf>
    <xf numFmtId="0" fontId="9" fillId="40"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9" fillId="40" borderId="0" applyNumberFormat="0" applyBorder="0" applyAlignment="0" applyProtection="0">
      <alignment vertical="center"/>
    </xf>
    <xf numFmtId="0" fontId="0" fillId="0" borderId="0"/>
    <xf numFmtId="0" fontId="9" fillId="40" borderId="0" applyNumberFormat="0" applyBorder="0" applyAlignment="0" applyProtection="0">
      <alignment vertical="center"/>
    </xf>
    <xf numFmtId="0" fontId="39" fillId="31" borderId="0" applyNumberFormat="0" applyBorder="0" applyAlignment="0" applyProtection="0">
      <alignment vertical="center"/>
    </xf>
    <xf numFmtId="0" fontId="9" fillId="40" borderId="0" applyNumberFormat="0" applyBorder="0" applyAlignment="0" applyProtection="0">
      <alignment vertical="center"/>
    </xf>
    <xf numFmtId="0" fontId="39" fillId="31"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39" fillId="31" borderId="0" applyNumberFormat="0" applyBorder="0" applyAlignment="0" applyProtection="0">
      <alignment vertical="center"/>
    </xf>
    <xf numFmtId="0" fontId="9" fillId="40" borderId="0" applyNumberFormat="0" applyBorder="0" applyAlignment="0" applyProtection="0">
      <alignment vertical="center"/>
    </xf>
    <xf numFmtId="0" fontId="47" fillId="15" borderId="0" applyNumberFormat="0" applyBorder="0" applyAlignment="0" applyProtection="0">
      <alignment vertical="center"/>
    </xf>
    <xf numFmtId="178" fontId="0" fillId="0" borderId="0" applyFont="0" applyFill="0" applyBorder="0" applyAlignment="0" applyProtection="0"/>
    <xf numFmtId="0" fontId="9" fillId="20" borderId="0" applyNumberFormat="0" applyBorder="0" applyAlignment="0" applyProtection="0">
      <alignment vertical="center"/>
    </xf>
    <xf numFmtId="0" fontId="47" fillId="13" borderId="0" applyNumberFormat="0" applyBorder="0" applyAlignment="0" applyProtection="0">
      <alignment vertical="center"/>
    </xf>
    <xf numFmtId="0" fontId="39" fillId="31" borderId="0" applyNumberFormat="0" applyBorder="0" applyAlignment="0" applyProtection="0">
      <alignment vertical="center"/>
    </xf>
    <xf numFmtId="0" fontId="9" fillId="20" borderId="0" applyNumberFormat="0" applyBorder="0" applyAlignment="0" applyProtection="0">
      <alignment vertical="center"/>
    </xf>
    <xf numFmtId="0" fontId="47" fillId="13"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9" fillId="20"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39" fillId="31" borderId="0" applyNumberFormat="0" applyBorder="0" applyAlignment="0" applyProtection="0">
      <alignment vertical="center"/>
    </xf>
    <xf numFmtId="0" fontId="9" fillId="40" borderId="0" applyNumberFormat="0" applyBorder="0" applyAlignment="0" applyProtection="0">
      <alignment vertical="center"/>
    </xf>
    <xf numFmtId="0" fontId="47" fillId="15" borderId="0" applyNumberFormat="0" applyBorder="0" applyAlignment="0" applyProtection="0">
      <alignment vertical="center"/>
    </xf>
    <xf numFmtId="0" fontId="9" fillId="10" borderId="0" applyNumberFormat="0" applyBorder="0" applyAlignment="0" applyProtection="0">
      <alignment vertical="center"/>
    </xf>
    <xf numFmtId="178" fontId="0" fillId="0" borderId="0" applyFont="0" applyFill="0" applyBorder="0" applyAlignment="0" applyProtection="0">
      <alignment vertical="center"/>
    </xf>
    <xf numFmtId="0" fontId="9" fillId="13"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31" borderId="0" applyNumberFormat="0" applyBorder="0" applyAlignment="0" applyProtection="0">
      <alignment vertical="center"/>
    </xf>
    <xf numFmtId="0" fontId="9" fillId="45" borderId="0" applyNumberFormat="0" applyBorder="0" applyAlignment="0" applyProtection="0">
      <alignment vertical="center"/>
    </xf>
    <xf numFmtId="0" fontId="9" fillId="10" borderId="0" applyNumberFormat="0" applyBorder="0" applyAlignment="0" applyProtection="0">
      <alignment vertical="center"/>
    </xf>
    <xf numFmtId="0" fontId="39" fillId="20" borderId="0" applyNumberFormat="0" applyBorder="0" applyAlignment="0" applyProtection="0">
      <alignment vertical="center"/>
    </xf>
    <xf numFmtId="0" fontId="9" fillId="40" borderId="0" applyNumberFormat="0" applyBorder="0" applyAlignment="0" applyProtection="0">
      <alignment vertical="center"/>
    </xf>
    <xf numFmtId="0" fontId="0" fillId="0" borderId="0"/>
    <xf numFmtId="0" fontId="9" fillId="45"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39" fillId="22" borderId="0" applyNumberFormat="0" applyBorder="0" applyAlignment="0" applyProtection="0">
      <alignment vertical="center"/>
    </xf>
    <xf numFmtId="0" fontId="47" fillId="29"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2" fillId="25"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9" borderId="0" applyNumberFormat="0" applyBorder="0" applyAlignment="0" applyProtection="0">
      <alignment vertical="center"/>
    </xf>
    <xf numFmtId="0" fontId="39" fillId="22" borderId="0" applyNumberFormat="0" applyBorder="0" applyAlignment="0" applyProtection="0">
      <alignment vertical="center"/>
    </xf>
    <xf numFmtId="0" fontId="42"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178" fontId="0" fillId="0" borderId="0" applyFont="0" applyFill="0" applyBorder="0" applyAlignment="0" applyProtection="0">
      <alignment vertical="center"/>
    </xf>
    <xf numFmtId="0" fontId="39" fillId="22" borderId="0" applyNumberFormat="0" applyBorder="0" applyAlignment="0" applyProtection="0">
      <alignment vertical="center"/>
    </xf>
    <xf numFmtId="0" fontId="9" fillId="0" borderId="0">
      <alignment vertical="center"/>
    </xf>
    <xf numFmtId="0" fontId="39" fillId="22" borderId="0" applyNumberFormat="0" applyBorder="0" applyAlignment="0" applyProtection="0">
      <alignment vertical="center"/>
    </xf>
    <xf numFmtId="183" fontId="83" fillId="0" borderId="0" applyFill="0" applyBorder="0" applyAlignment="0"/>
    <xf numFmtId="0" fontId="39" fillId="22" borderId="0" applyNumberFormat="0" applyBorder="0" applyAlignment="0" applyProtection="0">
      <alignment vertical="center"/>
    </xf>
    <xf numFmtId="0" fontId="47" fillId="29" borderId="0" applyNumberFormat="0" applyBorder="0" applyAlignment="0" applyProtection="0">
      <alignment vertical="center"/>
    </xf>
    <xf numFmtId="0" fontId="48" fillId="0" borderId="12" applyNumberFormat="0" applyFill="0" applyAlignment="0" applyProtection="0">
      <alignment vertical="center"/>
    </xf>
    <xf numFmtId="178" fontId="0" fillId="0" borderId="0" applyFont="0" applyFill="0" applyBorder="0" applyAlignment="0" applyProtection="0">
      <alignment vertical="center"/>
    </xf>
    <xf numFmtId="0" fontId="39" fillId="22" borderId="0" applyNumberFormat="0" applyBorder="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0" fontId="39" fillId="22"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9" fillId="0" borderId="0"/>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0" fillId="0" borderId="0"/>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178" fontId="0" fillId="0" borderId="0" applyFont="0" applyFill="0" applyBorder="0" applyAlignment="0" applyProtection="0"/>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0" fillId="0" borderId="0"/>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178" fontId="0" fillId="0" borderId="0" applyFont="0" applyFill="0" applyBorder="0" applyAlignment="0" applyProtection="0"/>
    <xf numFmtId="0" fontId="39" fillId="22" borderId="0" applyNumberFormat="0" applyBorder="0" applyAlignment="0" applyProtection="0">
      <alignment vertical="center"/>
    </xf>
    <xf numFmtId="0" fontId="0" fillId="0" borderId="0">
      <alignment vertical="center"/>
    </xf>
    <xf numFmtId="0" fontId="39" fillId="22" borderId="0" applyNumberFormat="0" applyBorder="0" applyAlignment="0" applyProtection="0">
      <alignment vertical="center"/>
    </xf>
    <xf numFmtId="0" fontId="0"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5" fillId="0" borderId="31" applyNumberFormat="0" applyFill="0" applyAlignment="0" applyProtection="0">
      <alignment vertical="center"/>
    </xf>
    <xf numFmtId="0" fontId="0" fillId="0" borderId="0"/>
    <xf numFmtId="0" fontId="39" fillId="22" borderId="0" applyNumberFormat="0" applyBorder="0" applyAlignment="0" applyProtection="0">
      <alignment vertical="center"/>
    </xf>
    <xf numFmtId="0" fontId="55" fillId="0" borderId="31" applyNumberFormat="0" applyFill="0" applyAlignment="0" applyProtection="0">
      <alignment vertical="center"/>
    </xf>
    <xf numFmtId="0" fontId="47" fillId="29" borderId="0" applyNumberFormat="0" applyBorder="0" applyAlignment="0" applyProtection="0">
      <alignment vertical="center"/>
    </xf>
    <xf numFmtId="0" fontId="55" fillId="0" borderId="31" applyNumberFormat="0" applyFill="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9" fillId="23" borderId="0" applyNumberFormat="0" applyBorder="0" applyAlignment="0" applyProtection="0">
      <alignment vertical="center"/>
    </xf>
    <xf numFmtId="0" fontId="47" fillId="13" borderId="0" applyNumberFormat="0" applyBorder="0" applyAlignment="0" applyProtection="0">
      <alignment vertical="center"/>
    </xf>
    <xf numFmtId="0" fontId="49" fillId="2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9" fillId="23" borderId="0" applyNumberFormat="0" applyBorder="0" applyAlignment="0" applyProtection="0">
      <alignment vertical="center"/>
    </xf>
    <xf numFmtId="0" fontId="47" fillId="13" borderId="0" applyNumberFormat="0" applyBorder="0" applyAlignment="0" applyProtection="0">
      <alignment vertical="center"/>
    </xf>
    <xf numFmtId="0" fontId="0" fillId="0" borderId="0">
      <alignment vertical="center"/>
    </xf>
    <xf numFmtId="0" fontId="47" fillId="13" borderId="0" applyNumberFormat="0" applyBorder="0" applyAlignment="0" applyProtection="0">
      <alignment vertical="center"/>
    </xf>
    <xf numFmtId="178" fontId="0" fillId="0" borderId="0" applyFont="0" applyFill="0" applyBorder="0" applyAlignment="0" applyProtection="0">
      <alignment vertical="center"/>
    </xf>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0" fontId="47" fillId="22" borderId="0" applyNumberFormat="0" applyBorder="0" applyAlignment="0" applyProtection="0">
      <alignment vertical="center"/>
    </xf>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185" fontId="84" fillId="0" borderId="0"/>
    <xf numFmtId="0" fontId="39" fillId="13" borderId="0" applyNumberFormat="0" applyBorder="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47" fillId="13" borderId="0" applyNumberFormat="0" applyBorder="0" applyAlignment="0" applyProtection="0">
      <alignment vertical="center"/>
    </xf>
    <xf numFmtId="0" fontId="47" fillId="21" borderId="0" applyNumberFormat="0" applyBorder="0" applyAlignment="0" applyProtection="0">
      <alignment vertical="center"/>
    </xf>
    <xf numFmtId="178" fontId="0" fillId="0" borderId="0" applyFont="0" applyFill="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7" fillId="21" borderId="0" applyNumberFormat="0" applyBorder="0" applyAlignment="0" applyProtection="0">
      <alignment vertical="center"/>
    </xf>
    <xf numFmtId="0" fontId="39" fillId="13" borderId="0" applyNumberFormat="0" applyBorder="0" applyAlignment="0" applyProtection="0">
      <alignment vertical="center"/>
    </xf>
    <xf numFmtId="0" fontId="47" fillId="21"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7" fillId="21" borderId="0" applyNumberFormat="0" applyBorder="0" applyAlignment="0" applyProtection="0">
      <alignment vertical="center"/>
    </xf>
    <xf numFmtId="0" fontId="47" fillId="13" borderId="0" applyNumberFormat="0" applyBorder="0" applyAlignment="0" applyProtection="0">
      <alignment vertical="center"/>
    </xf>
    <xf numFmtId="178" fontId="0" fillId="0" borderId="0" applyFont="0" applyFill="0" applyBorder="0" applyAlignment="0" applyProtection="0">
      <alignment vertical="center"/>
    </xf>
    <xf numFmtId="0" fontId="39" fillId="13" borderId="0" applyNumberFormat="0" applyBorder="0" applyAlignment="0" applyProtection="0">
      <alignment vertical="center"/>
    </xf>
    <xf numFmtId="178" fontId="0" fillId="0" borderId="0" applyFont="0" applyFill="0" applyBorder="0" applyAlignment="0" applyProtection="0"/>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54" fillId="14" borderId="11" applyNumberFormat="0" applyAlignment="0" applyProtection="0">
      <alignment vertical="center"/>
    </xf>
    <xf numFmtId="0" fontId="47" fillId="13" borderId="0" applyNumberFormat="0" applyBorder="0" applyAlignment="0" applyProtection="0">
      <alignment vertical="center"/>
    </xf>
    <xf numFmtId="0" fontId="0" fillId="0" borderId="0"/>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39" fillId="22"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54" fillId="14" borderId="11" applyNumberFormat="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178" fontId="0" fillId="0" borderId="0" applyFont="0" applyFill="0" applyBorder="0" applyAlignment="0" applyProtection="0"/>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55" fillId="0" borderId="31" applyNumberFormat="0" applyFill="0" applyAlignment="0" applyProtection="0">
      <alignment vertical="center"/>
    </xf>
    <xf numFmtId="0" fontId="47" fillId="13" borderId="0" applyNumberFormat="0" applyBorder="0" applyAlignment="0" applyProtection="0">
      <alignment vertical="center"/>
    </xf>
    <xf numFmtId="0" fontId="39" fillId="13"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39" fillId="45"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39" fillId="45" borderId="0" applyNumberFormat="0" applyBorder="0" applyAlignment="0" applyProtection="0">
      <alignment vertical="center"/>
    </xf>
    <xf numFmtId="0" fontId="0" fillId="0" borderId="0"/>
    <xf numFmtId="0" fontId="47" fillId="21"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0" fillId="0" borderId="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178" fontId="0" fillId="0" borderId="0" applyFont="0" applyFill="0" applyBorder="0" applyAlignment="0" applyProtection="0">
      <alignment vertical="center"/>
    </xf>
    <xf numFmtId="0" fontId="47" fillId="21" borderId="0" applyNumberFormat="0" applyBorder="0" applyAlignment="0" applyProtection="0">
      <alignment vertical="center"/>
    </xf>
    <xf numFmtId="0" fontId="53" fillId="0" borderId="14" applyNumberFormat="0" applyFill="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90" fillId="0" borderId="28" applyNumberFormat="0" applyFill="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47" fillId="21" borderId="0" applyNumberFormat="0" applyBorder="0" applyAlignment="0" applyProtection="0">
      <alignment vertical="center"/>
    </xf>
    <xf numFmtId="0" fontId="43" fillId="0" borderId="0"/>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178" fontId="0" fillId="0" borderId="0" applyFont="0" applyFill="0" applyBorder="0" applyAlignment="0" applyProtection="0"/>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7" fillId="21" borderId="0" applyNumberFormat="0" applyBorder="0" applyAlignment="0" applyProtection="0">
      <alignment vertical="center"/>
    </xf>
    <xf numFmtId="0" fontId="39" fillId="45" borderId="0" applyNumberFormat="0" applyBorder="0" applyAlignment="0" applyProtection="0">
      <alignment vertical="center"/>
    </xf>
    <xf numFmtId="0" fontId="47" fillId="15" borderId="0" applyNumberFormat="0" applyBorder="0" applyAlignment="0" applyProtection="0">
      <alignment vertical="center"/>
    </xf>
    <xf numFmtId="0" fontId="39" fillId="31" borderId="0" applyNumberFormat="0" applyBorder="0" applyAlignment="0" applyProtection="0">
      <alignment vertical="center"/>
    </xf>
    <xf numFmtId="0" fontId="47" fillId="24" borderId="0" applyNumberFormat="0" applyBorder="0" applyAlignment="0" applyProtection="0">
      <alignment vertical="center"/>
    </xf>
    <xf numFmtId="0" fontId="39" fillId="31"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7" fillId="15" borderId="0" applyNumberFormat="0" applyBorder="0" applyAlignment="0" applyProtection="0">
      <alignment vertical="center"/>
    </xf>
    <xf numFmtId="0" fontId="0" fillId="0" borderId="0"/>
    <xf numFmtId="0" fontId="0" fillId="0" borderId="0"/>
    <xf numFmtId="0" fontId="47" fillId="15" borderId="0" applyNumberFormat="0" applyBorder="0" applyAlignment="0" applyProtection="0">
      <alignment vertical="center"/>
    </xf>
    <xf numFmtId="0" fontId="39" fillId="20" borderId="0" applyNumberFormat="0" applyBorder="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0" fillId="0" borderId="0"/>
    <xf numFmtId="0" fontId="0" fillId="0" borderId="0"/>
    <xf numFmtId="0" fontId="47" fillId="15" borderId="0" applyNumberFormat="0" applyBorder="0" applyAlignment="0" applyProtection="0">
      <alignment vertical="center"/>
    </xf>
    <xf numFmtId="0" fontId="0" fillId="0" borderId="0"/>
    <xf numFmtId="0" fontId="47" fillId="15" borderId="0" applyNumberFormat="0" applyBorder="0" applyAlignment="0" applyProtection="0">
      <alignment vertical="center"/>
    </xf>
    <xf numFmtId="0" fontId="0" fillId="0" borderId="0">
      <alignment vertical="center"/>
    </xf>
    <xf numFmtId="178" fontId="0" fillId="0" borderId="0" applyFont="0" applyFill="0" applyBorder="0" applyAlignment="0" applyProtection="0"/>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54" fillId="14" borderId="11" applyNumberFormat="0" applyAlignment="0" applyProtection="0">
      <alignment vertical="center"/>
    </xf>
    <xf numFmtId="0" fontId="47" fillId="1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4" fillId="14" borderId="11" applyNumberFormat="0" applyAlignment="0" applyProtection="0">
      <alignment vertical="center"/>
    </xf>
    <xf numFmtId="0" fontId="47" fillId="15"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54" fillId="14" borderId="11" applyNumberFormat="0" applyAlignment="0" applyProtection="0">
      <alignment vertical="center"/>
    </xf>
    <xf numFmtId="0" fontId="47" fillId="15" borderId="0" applyNumberFormat="0" applyBorder="0" applyAlignment="0" applyProtection="0">
      <alignment vertical="center"/>
    </xf>
    <xf numFmtId="0" fontId="0" fillId="0" borderId="0"/>
    <xf numFmtId="0" fontId="0" fillId="0" borderId="0"/>
    <xf numFmtId="0" fontId="0" fillId="0" borderId="0"/>
    <xf numFmtId="0" fontId="54" fillId="14" borderId="11" applyNumberFormat="0" applyAlignment="0" applyProtection="0">
      <alignment vertical="center"/>
    </xf>
    <xf numFmtId="0" fontId="47" fillId="15" borderId="0" applyNumberFormat="0" applyBorder="0" applyAlignment="0" applyProtection="0">
      <alignment vertical="center"/>
    </xf>
    <xf numFmtId="0" fontId="0" fillId="0" borderId="0">
      <alignment vertical="center"/>
    </xf>
    <xf numFmtId="0" fontId="0" fillId="0" borderId="0">
      <alignment vertical="center"/>
    </xf>
    <xf numFmtId="0" fontId="54" fillId="14" borderId="11" applyNumberFormat="0" applyAlignment="0" applyProtection="0">
      <alignment vertical="center"/>
    </xf>
    <xf numFmtId="0" fontId="47" fillId="15" borderId="0" applyNumberFormat="0" applyBorder="0" applyAlignment="0" applyProtection="0">
      <alignment vertical="center"/>
    </xf>
    <xf numFmtId="0" fontId="0" fillId="0" borderId="0"/>
    <xf numFmtId="0" fontId="47" fillId="15" borderId="0" applyNumberFormat="0" applyBorder="0" applyAlignment="0" applyProtection="0">
      <alignment vertical="center"/>
    </xf>
    <xf numFmtId="0" fontId="50" fillId="0" borderId="0"/>
    <xf numFmtId="0" fontId="50" fillId="0" borderId="0"/>
    <xf numFmtId="0" fontId="47" fillId="15" borderId="0" applyNumberFormat="0" applyBorder="0" applyAlignment="0" applyProtection="0">
      <alignment vertical="center"/>
    </xf>
    <xf numFmtId="0" fontId="49" fillId="23" borderId="0" applyNumberFormat="0" applyBorder="0" applyAlignment="0" applyProtection="0">
      <alignment vertical="center"/>
    </xf>
    <xf numFmtId="0" fontId="50" fillId="0" borderId="0"/>
    <xf numFmtId="0" fontId="50" fillId="0" borderId="0"/>
    <xf numFmtId="0" fontId="46" fillId="14" borderId="11" applyNumberFormat="0" applyAlignment="0" applyProtection="0">
      <alignment vertical="center"/>
    </xf>
    <xf numFmtId="0" fontId="47" fillId="15" borderId="0" applyNumberFormat="0" applyBorder="0" applyAlignment="0" applyProtection="0">
      <alignment vertical="center"/>
    </xf>
    <xf numFmtId="0" fontId="50" fillId="0" borderId="0"/>
    <xf numFmtId="0" fontId="0" fillId="0" borderId="0">
      <alignment vertical="center"/>
    </xf>
    <xf numFmtId="0" fontId="46" fillId="14" borderId="11" applyNumberFormat="0" applyAlignment="0" applyProtection="0">
      <alignment vertical="center"/>
    </xf>
    <xf numFmtId="0" fontId="47" fillId="15" borderId="0" applyNumberFormat="0" applyBorder="0" applyAlignment="0" applyProtection="0">
      <alignment vertical="center"/>
    </xf>
    <xf numFmtId="0" fontId="67" fillId="42" borderId="15" applyNumberFormat="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6" fillId="14" borderId="11" applyNumberFormat="0" applyAlignment="0" applyProtection="0">
      <alignment vertical="center"/>
    </xf>
    <xf numFmtId="0" fontId="47" fillId="15" borderId="0" applyNumberFormat="0" applyBorder="0" applyAlignment="0" applyProtection="0">
      <alignment vertical="center"/>
    </xf>
    <xf numFmtId="0" fontId="46" fillId="14" borderId="11" applyNumberFormat="0" applyAlignment="0" applyProtection="0">
      <alignment vertical="center"/>
    </xf>
    <xf numFmtId="0" fontId="47" fillId="15" borderId="0" applyNumberFormat="0" applyBorder="0" applyAlignment="0" applyProtection="0">
      <alignment vertical="center"/>
    </xf>
    <xf numFmtId="0" fontId="46" fillId="14" borderId="11" applyNumberFormat="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6" fillId="14" borderId="11" applyNumberFormat="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7" fillId="15" borderId="0" applyNumberFormat="0" applyBorder="0" applyAlignment="0" applyProtection="0">
      <alignment vertical="center"/>
    </xf>
    <xf numFmtId="0" fontId="39" fillId="31"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26" fillId="0" borderId="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26" fillId="0" borderId="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0" fillId="0" borderId="0"/>
    <xf numFmtId="0" fontId="47" fillId="22" borderId="0" applyNumberFormat="0" applyBorder="0" applyAlignment="0" applyProtection="0">
      <alignment vertical="center"/>
    </xf>
    <xf numFmtId="2" fontId="85" fillId="0" borderId="0" applyProtection="0"/>
    <xf numFmtId="0" fontId="0" fillId="0" borderId="0"/>
    <xf numFmtId="178" fontId="0" fillId="0" borderId="0" applyFont="0" applyFill="0" applyBorder="0" applyAlignment="0" applyProtection="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178" fontId="0" fillId="0" borderId="0" applyFont="0" applyFill="0" applyBorder="0" applyAlignment="0" applyProtection="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1" fillId="0" borderId="0" applyNumberFormat="0" applyFill="0" applyBorder="0" applyAlignment="0" applyProtection="0">
      <alignment vertical="center"/>
    </xf>
    <xf numFmtId="0" fontId="39" fillId="22" borderId="0" applyNumberFormat="0" applyBorder="0" applyAlignment="0" applyProtection="0">
      <alignment vertical="center"/>
    </xf>
    <xf numFmtId="0" fontId="51" fillId="0" borderId="0" applyNumberFormat="0" applyFill="0" applyBorder="0" applyAlignment="0" applyProtection="0">
      <alignment vertical="center"/>
    </xf>
    <xf numFmtId="0" fontId="47" fillId="22" borderId="0" applyNumberFormat="0" applyBorder="0" applyAlignment="0" applyProtection="0">
      <alignment vertical="center"/>
    </xf>
    <xf numFmtId="0" fontId="51" fillId="0" borderId="0" applyNumberFormat="0" applyFill="0" applyBorder="0" applyAlignment="0" applyProtection="0">
      <alignment vertical="center"/>
    </xf>
    <xf numFmtId="0" fontId="39"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0" fillId="0" borderId="0"/>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90" fillId="0" borderId="28" applyNumberFormat="0" applyFill="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54" fillId="14" borderId="11" applyNumberFormat="0" applyAlignment="0" applyProtection="0">
      <alignment vertical="center"/>
    </xf>
    <xf numFmtId="0" fontId="47"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178" fontId="0" fillId="0" borderId="0" applyFont="0" applyFill="0" applyBorder="0" applyAlignment="0" applyProtection="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90" fillId="0" borderId="28" applyNumberFormat="0" applyFill="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7" fillId="27"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6" fillId="0" borderId="25" applyNumberFormat="0" applyFill="0" applyAlignment="0" applyProtection="0">
      <alignment vertical="center"/>
    </xf>
    <xf numFmtId="0" fontId="39" fillId="20" borderId="0" applyNumberFormat="0" applyBorder="0" applyAlignment="0" applyProtection="0">
      <alignment vertical="center"/>
    </xf>
    <xf numFmtId="0" fontId="51" fillId="0" borderId="0" applyNumberFormat="0" applyFill="0" applyBorder="0" applyAlignment="0" applyProtection="0">
      <alignment vertical="center"/>
    </xf>
    <xf numFmtId="0" fontId="47" fillId="27" borderId="0" applyNumberFormat="0" applyBorder="0" applyAlignment="0" applyProtection="0">
      <alignment vertical="center"/>
    </xf>
    <xf numFmtId="0" fontId="51" fillId="0" borderId="0" applyNumberFormat="0" applyFill="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54" fillId="14" borderId="11" applyNumberFormat="0" applyAlignment="0" applyProtection="0">
      <alignment vertical="center"/>
    </xf>
    <xf numFmtId="0" fontId="47" fillId="27" borderId="0" applyNumberFormat="0" applyBorder="0" applyAlignment="0" applyProtection="0">
      <alignment vertical="center"/>
    </xf>
    <xf numFmtId="0" fontId="0" fillId="0" borderId="0"/>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54" fillId="14" borderId="11" applyNumberFormat="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51" fillId="0" borderId="0" applyNumberFormat="0" applyFill="0" applyBorder="0" applyAlignment="0" applyProtection="0">
      <alignment vertical="center"/>
    </xf>
    <xf numFmtId="0" fontId="47" fillId="27" borderId="0" applyNumberFormat="0" applyBorder="0" applyAlignment="0" applyProtection="0">
      <alignment vertical="center"/>
    </xf>
    <xf numFmtId="9" fontId="0" fillId="0" borderId="0" applyFont="0" applyFill="0" applyBorder="0" applyAlignment="0" applyProtection="0">
      <alignment vertical="center"/>
    </xf>
    <xf numFmtId="0" fontId="47" fillId="27" borderId="0" applyNumberFormat="0" applyBorder="0" applyAlignment="0" applyProtection="0">
      <alignment vertical="center"/>
    </xf>
    <xf numFmtId="9" fontId="0" fillId="0" borderId="0" applyFont="0" applyFill="0" applyBorder="0" applyAlignment="0" applyProtection="0">
      <alignment vertical="center"/>
    </xf>
    <xf numFmtId="0" fontId="47" fillId="27" borderId="0" applyNumberFormat="0" applyBorder="0" applyAlignment="0" applyProtection="0">
      <alignment vertical="center"/>
    </xf>
    <xf numFmtId="9" fontId="0" fillId="0" borderId="0" applyFont="0" applyFill="0" applyBorder="0" applyAlignment="0" applyProtection="0">
      <alignment vertical="center"/>
    </xf>
    <xf numFmtId="0" fontId="54" fillId="14" borderId="11" applyNumberFormat="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9" fontId="0" fillId="0" borderId="0" applyFont="0" applyFill="0" applyBorder="0" applyAlignment="0" applyProtection="0">
      <alignment vertical="center"/>
    </xf>
    <xf numFmtId="0" fontId="47" fillId="27" borderId="0" applyNumberFormat="0" applyBorder="0" applyAlignment="0" applyProtection="0">
      <alignment vertical="center"/>
    </xf>
    <xf numFmtId="0" fontId="82" fillId="0" borderId="27" applyNumberFormat="0" applyAlignment="0" applyProtection="0">
      <alignment horizontal="lef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39" fillId="20"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9" fillId="20" borderId="0" applyNumberFormat="0" applyBorder="0" applyAlignment="0" applyProtection="0">
      <alignment vertical="center"/>
    </xf>
    <xf numFmtId="0" fontId="0"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7" fillId="27"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3" borderId="0" applyNumberFormat="0" applyBorder="0" applyAlignment="0" applyProtection="0">
      <alignment vertical="center"/>
    </xf>
    <xf numFmtId="0" fontId="47" fillId="20" borderId="0" applyNumberFormat="0" applyBorder="0" applyAlignment="0" applyProtection="0">
      <alignment vertical="center"/>
    </xf>
    <xf numFmtId="0" fontId="0" fillId="0" borderId="0"/>
    <xf numFmtId="0" fontId="47" fillId="21" borderId="0" applyNumberFormat="0" applyBorder="0" applyAlignment="0" applyProtection="0">
      <alignment vertical="center"/>
    </xf>
    <xf numFmtId="0" fontId="47" fillId="31" borderId="0" applyNumberFormat="0" applyBorder="0" applyAlignment="0" applyProtection="0">
      <alignment vertical="center"/>
    </xf>
    <xf numFmtId="0" fontId="47" fillId="15" borderId="0" applyNumberFormat="0" applyBorder="0" applyAlignment="0" applyProtection="0">
      <alignment vertical="center"/>
    </xf>
    <xf numFmtId="0" fontId="47" fillId="22" borderId="0" applyNumberFormat="0" applyBorder="0" applyAlignment="0" applyProtection="0">
      <alignment vertical="center"/>
    </xf>
    <xf numFmtId="0" fontId="71" fillId="45" borderId="0" applyNumberFormat="0" applyBorder="0" applyAlignment="0" applyProtection="0">
      <alignment vertical="center"/>
    </xf>
    <xf numFmtId="0" fontId="47" fillId="27" borderId="0" applyNumberFormat="0" applyBorder="0" applyAlignment="0" applyProtection="0">
      <alignment vertical="center"/>
    </xf>
    <xf numFmtId="183" fontId="83" fillId="0" borderId="0" applyFill="0" applyBorder="0" applyAlignment="0">
      <alignment vertical="center"/>
    </xf>
    <xf numFmtId="41" fontId="50" fillId="0" borderId="0" applyFont="0" applyFill="0" applyBorder="0" applyAlignment="0" applyProtection="0"/>
    <xf numFmtId="0" fontId="9" fillId="0" borderId="0">
      <alignment vertical="center"/>
    </xf>
    <xf numFmtId="185" fontId="84" fillId="0" borderId="0">
      <alignment vertical="center"/>
    </xf>
    <xf numFmtId="189" fontId="0" fillId="0" borderId="0" applyFont="0" applyFill="0" applyBorder="0" applyAlignment="0" applyProtection="0">
      <alignment vertical="center"/>
    </xf>
    <xf numFmtId="0" fontId="0" fillId="0" borderId="0">
      <alignment vertical="center"/>
    </xf>
    <xf numFmtId="187" fontId="0" fillId="0" borderId="0" applyFont="0" applyFill="0" applyBorder="0" applyAlignment="0" applyProtection="0">
      <alignment vertical="center"/>
    </xf>
    <xf numFmtId="187" fontId="50" fillId="0" borderId="0" applyFont="0" applyFill="0" applyBorder="0" applyAlignment="0" applyProtection="0"/>
    <xf numFmtId="180" fontId="84" fillId="0" borderId="0"/>
    <xf numFmtId="0" fontId="67" fillId="42" borderId="15" applyNumberFormat="0" applyAlignment="0" applyProtection="0">
      <alignment vertical="center"/>
    </xf>
    <xf numFmtId="0" fontId="85" fillId="0" borderId="0" applyProtection="0">
      <alignment vertical="center"/>
    </xf>
    <xf numFmtId="0" fontId="67" fillId="31" borderId="15" applyNumberFormat="0" applyAlignment="0" applyProtection="0">
      <alignment vertical="center"/>
    </xf>
    <xf numFmtId="0" fontId="85" fillId="0" borderId="0" applyProtection="0"/>
    <xf numFmtId="190" fontId="84" fillId="0" borderId="0">
      <alignment vertical="center"/>
    </xf>
    <xf numFmtId="178" fontId="0" fillId="0" borderId="0" applyFont="0" applyFill="0" applyBorder="0" applyAlignment="0" applyProtection="0"/>
    <xf numFmtId="190" fontId="84" fillId="0" borderId="0"/>
    <xf numFmtId="2" fontId="85" fillId="0" borderId="0" applyProtection="0">
      <alignment vertical="center"/>
    </xf>
    <xf numFmtId="0" fontId="0" fillId="0" borderId="0">
      <alignment vertical="center"/>
    </xf>
    <xf numFmtId="0" fontId="0" fillId="0" borderId="0"/>
    <xf numFmtId="178" fontId="0" fillId="0" borderId="0" applyFont="0" applyFill="0" applyBorder="0" applyAlignment="0" applyProtection="0">
      <alignment vertical="center"/>
    </xf>
    <xf numFmtId="0" fontId="82" fillId="0" borderId="27" applyNumberFormat="0" applyAlignment="0" applyProtection="0">
      <alignment horizontal="left" vertical="center"/>
    </xf>
    <xf numFmtId="0" fontId="82" fillId="0" borderId="7">
      <alignment horizontal="left" vertical="center"/>
    </xf>
    <xf numFmtId="0" fontId="39" fillId="22" borderId="0" applyNumberFormat="0" applyBorder="0" applyAlignment="0" applyProtection="0">
      <alignment vertical="center"/>
    </xf>
    <xf numFmtId="0" fontId="42" fillId="0" borderId="0" applyNumberFormat="0" applyFill="0" applyBorder="0" applyAlignment="0" applyProtection="0">
      <alignment vertical="center"/>
    </xf>
    <xf numFmtId="0" fontId="82" fillId="0" borderId="7">
      <alignment horizontal="left" vertical="center"/>
    </xf>
    <xf numFmtId="0" fontId="87" fillId="0" borderId="0" applyProtection="0"/>
    <xf numFmtId="0" fontId="82" fillId="0" borderId="0" applyProtection="0">
      <alignment vertical="center"/>
    </xf>
    <xf numFmtId="0" fontId="82" fillId="0" borderId="0" applyProtection="0"/>
    <xf numFmtId="0" fontId="88" fillId="0" borderId="0">
      <alignment vertical="center"/>
    </xf>
    <xf numFmtId="0" fontId="0" fillId="0" borderId="0"/>
    <xf numFmtId="0" fontId="85" fillId="0" borderId="29" applyProtection="0">
      <alignment vertical="center"/>
    </xf>
    <xf numFmtId="0" fontId="85" fillId="0" borderId="29" applyProtection="0"/>
    <xf numFmtId="0" fontId="89" fillId="0" borderId="30" applyNumberFormat="0" applyFill="0" applyAlignment="0" applyProtection="0">
      <alignment vertical="center"/>
    </xf>
    <xf numFmtId="0" fontId="7" fillId="0" borderId="1">
      <alignment horizontal="distributed" vertical="center" wrapText="1"/>
    </xf>
    <xf numFmtId="9" fontId="0" fillId="0" borderId="0" applyFont="0" applyFill="0" applyBorder="0" applyAlignment="0" applyProtection="0">
      <alignment vertical="center"/>
    </xf>
    <xf numFmtId="0" fontId="9" fillId="0" borderId="0"/>
    <xf numFmtId="0" fontId="0" fillId="0" borderId="0"/>
    <xf numFmtId="0" fontId="46" fillId="14" borderId="11"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49" fillId="2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xf numFmtId="181" fontId="7"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6" fillId="0" borderId="25" applyNumberFormat="0" applyFill="0" applyAlignment="0" applyProtection="0">
      <alignment vertical="center"/>
    </xf>
    <xf numFmtId="9" fontId="0" fillId="0" borderId="0" applyFont="0" applyFill="0" applyBorder="0" applyAlignment="0" applyProtection="0"/>
    <xf numFmtId="0" fontId="0" fillId="0" borderId="0"/>
    <xf numFmtId="0" fontId="6" fillId="0" borderId="25"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39" fillId="22"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6" fillId="0" borderId="0" applyNumberFormat="0" applyFill="0" applyBorder="0" applyAlignment="0" applyProtection="0">
      <alignment vertical="center"/>
    </xf>
    <xf numFmtId="0" fontId="39" fillId="22"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43" fillId="0" borderId="0"/>
    <xf numFmtId="9"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39" fillId="22"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76" fillId="0" borderId="0" applyNumberForma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39" fillId="22"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6" fillId="0" borderId="12"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6" fillId="0" borderId="12"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7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5" fillId="0" borderId="31"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62" fillId="0" borderId="16" applyNumberFormat="0" applyFill="0" applyAlignment="0" applyProtection="0">
      <alignment vertical="center"/>
    </xf>
    <xf numFmtId="0" fontId="62" fillId="0" borderId="16" applyNumberFormat="0" applyFill="0" applyAlignment="0" applyProtection="0">
      <alignment vertical="center"/>
    </xf>
    <xf numFmtId="0" fontId="62" fillId="0" borderId="16" applyNumberFormat="0" applyFill="0" applyAlignment="0" applyProtection="0">
      <alignment vertical="center"/>
    </xf>
    <xf numFmtId="0" fontId="67" fillId="42" borderId="15" applyNumberFormat="0" applyAlignment="0" applyProtection="0">
      <alignment vertical="center"/>
    </xf>
    <xf numFmtId="0" fontId="90" fillId="0" borderId="28" applyNumberFormat="0" applyFill="0" applyAlignment="0" applyProtection="0">
      <alignment vertical="center"/>
    </xf>
    <xf numFmtId="0" fontId="90" fillId="0" borderId="28" applyNumberFormat="0" applyFill="0" applyAlignment="0" applyProtection="0">
      <alignment vertical="center"/>
    </xf>
    <xf numFmtId="0" fontId="90" fillId="0" borderId="28" applyNumberFormat="0" applyFill="0" applyAlignment="0" applyProtection="0">
      <alignment vertical="center"/>
    </xf>
    <xf numFmtId="0" fontId="67" fillId="42" borderId="15" applyNumberFormat="0" applyAlignment="0" applyProtection="0">
      <alignment vertical="center"/>
    </xf>
    <xf numFmtId="0" fontId="62" fillId="0" borderId="16" applyNumberFormat="0" applyFill="0" applyAlignment="0" applyProtection="0">
      <alignment vertical="center"/>
    </xf>
    <xf numFmtId="0" fontId="0" fillId="0" borderId="0"/>
    <xf numFmtId="0" fontId="67" fillId="42" borderId="15" applyNumberFormat="0" applyAlignment="0" applyProtection="0">
      <alignment vertical="center"/>
    </xf>
    <xf numFmtId="0" fontId="90" fillId="0" borderId="28" applyNumberFormat="0" applyFill="0" applyAlignment="0" applyProtection="0">
      <alignment vertical="center"/>
    </xf>
    <xf numFmtId="0" fontId="62" fillId="0" borderId="16" applyNumberFormat="0" applyFill="0" applyAlignment="0" applyProtection="0">
      <alignment vertical="center"/>
    </xf>
    <xf numFmtId="0" fontId="0" fillId="0" borderId="0"/>
    <xf numFmtId="0" fontId="62" fillId="0" borderId="16" applyNumberFormat="0" applyFill="0" applyAlignment="0" applyProtection="0">
      <alignment vertical="center"/>
    </xf>
    <xf numFmtId="0" fontId="62" fillId="0" borderId="16" applyNumberFormat="0" applyFill="0" applyAlignment="0" applyProtection="0">
      <alignment vertical="center"/>
    </xf>
    <xf numFmtId="0" fontId="67" fillId="31" borderId="15" applyNumberFormat="0" applyAlignment="0" applyProtection="0">
      <alignment vertical="center"/>
    </xf>
    <xf numFmtId="0" fontId="62" fillId="0" borderId="16" applyNumberFormat="0" applyFill="0" applyAlignment="0" applyProtection="0">
      <alignment vertical="center"/>
    </xf>
    <xf numFmtId="0" fontId="62" fillId="0" borderId="16" applyNumberFormat="0" applyFill="0" applyAlignment="0" applyProtection="0">
      <alignment vertical="center"/>
    </xf>
    <xf numFmtId="0" fontId="62" fillId="0" borderId="16" applyNumberFormat="0" applyFill="0" applyAlignment="0" applyProtection="0">
      <alignment vertical="center"/>
    </xf>
    <xf numFmtId="0" fontId="94" fillId="25" borderId="0" applyNumberFormat="0" applyBorder="0" applyAlignment="0" applyProtection="0">
      <alignment vertical="center"/>
    </xf>
    <xf numFmtId="0" fontId="62" fillId="0" borderId="16" applyNumberFormat="0" applyFill="0" applyAlignment="0" applyProtection="0">
      <alignment vertical="center"/>
    </xf>
    <xf numFmtId="0" fontId="0" fillId="0" borderId="0"/>
    <xf numFmtId="0" fontId="62" fillId="0" borderId="16" applyNumberFormat="0" applyFill="0" applyAlignment="0" applyProtection="0">
      <alignment vertical="center"/>
    </xf>
    <xf numFmtId="0" fontId="0" fillId="0" borderId="0"/>
    <xf numFmtId="0" fontId="62" fillId="0" borderId="16" applyNumberFormat="0" applyFill="0" applyAlignment="0" applyProtection="0">
      <alignment vertical="center"/>
    </xf>
    <xf numFmtId="0" fontId="62" fillId="0" borderId="16" applyNumberFormat="0" applyFill="0" applyAlignment="0" applyProtection="0">
      <alignment vertical="center"/>
    </xf>
    <xf numFmtId="0" fontId="0" fillId="0" borderId="0"/>
    <xf numFmtId="0" fontId="90" fillId="0" borderId="28" applyNumberFormat="0" applyFill="0" applyAlignment="0" applyProtection="0">
      <alignment vertical="center"/>
    </xf>
    <xf numFmtId="0" fontId="0" fillId="0" borderId="0"/>
    <xf numFmtId="0" fontId="90" fillId="0" borderId="28" applyNumberFormat="0" applyFill="0" applyAlignment="0" applyProtection="0">
      <alignment vertical="center"/>
    </xf>
    <xf numFmtId="0" fontId="90" fillId="0" borderId="28" applyNumberFormat="0" applyFill="0" applyAlignment="0" applyProtection="0">
      <alignment vertical="center"/>
    </xf>
    <xf numFmtId="0" fontId="95" fillId="0" borderId="0" applyNumberFormat="0" applyFill="0" applyBorder="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49" fillId="23" borderId="0" applyNumberFormat="0" applyBorder="0" applyAlignment="0" applyProtection="0">
      <alignment vertical="center"/>
    </xf>
    <xf numFmtId="0" fontId="56" fillId="0" borderId="12" applyNumberFormat="0" applyFill="0" applyAlignment="0" applyProtection="0">
      <alignment vertical="center"/>
    </xf>
    <xf numFmtId="0" fontId="48" fillId="0" borderId="12" applyNumberFormat="0" applyFill="0" applyAlignment="0" applyProtection="0">
      <alignment vertical="center"/>
    </xf>
    <xf numFmtId="0" fontId="48" fillId="0" borderId="12" applyNumberFormat="0" applyFill="0" applyAlignment="0" applyProtection="0">
      <alignment vertical="center"/>
    </xf>
    <xf numFmtId="178" fontId="0" fillId="0" borderId="0" applyFont="0" applyFill="0" applyBorder="0" applyAlignment="0" applyProtection="0">
      <alignment vertical="center"/>
    </xf>
    <xf numFmtId="0" fontId="48" fillId="0" borderId="12" applyNumberFormat="0" applyFill="0" applyAlignment="0" applyProtection="0">
      <alignment vertical="center"/>
    </xf>
    <xf numFmtId="178" fontId="0" fillId="0" borderId="0" applyFont="0" applyFill="0" applyBorder="0" applyAlignment="0" applyProtection="0">
      <alignment vertical="center"/>
    </xf>
    <xf numFmtId="0" fontId="56" fillId="0" borderId="12" applyNumberFormat="0" applyFill="0" applyAlignment="0" applyProtection="0">
      <alignment vertical="center"/>
    </xf>
    <xf numFmtId="0" fontId="0" fillId="0" borderId="0"/>
    <xf numFmtId="178" fontId="0" fillId="0" borderId="0" applyFont="0" applyFill="0" applyBorder="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0" fillId="0" borderId="0"/>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0" fillId="0" borderId="0"/>
    <xf numFmtId="0" fontId="56" fillId="0" borderId="12" applyNumberFormat="0" applyFill="0" applyAlignment="0" applyProtection="0">
      <alignment vertical="center"/>
    </xf>
    <xf numFmtId="0" fontId="48" fillId="0" borderId="12" applyNumberFormat="0" applyFill="0" applyAlignment="0" applyProtection="0">
      <alignment vertical="center"/>
    </xf>
    <xf numFmtId="0" fontId="0" fillId="0" borderId="0"/>
    <xf numFmtId="0" fontId="48" fillId="0" borderId="12" applyNumberFormat="0" applyFill="0" applyAlignment="0" applyProtection="0">
      <alignment vertical="center"/>
    </xf>
    <xf numFmtId="0" fontId="48" fillId="0" borderId="12"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2" fillId="25" borderId="0" applyNumberFormat="0" applyBorder="0" applyAlignment="0" applyProtection="0">
      <alignment vertical="center"/>
    </xf>
    <xf numFmtId="0" fontId="55" fillId="0" borderId="31" applyNumberFormat="0" applyFill="0" applyAlignment="0" applyProtection="0">
      <alignment vertical="center"/>
    </xf>
    <xf numFmtId="0" fontId="50" fillId="0" borderId="0"/>
    <xf numFmtId="0" fontId="50" fillId="0" borderId="0"/>
    <xf numFmtId="0" fontId="52" fillId="25"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55" fillId="0" borderId="31" applyNumberFormat="0" applyFill="0" applyAlignment="0" applyProtection="0">
      <alignment vertical="center"/>
    </xf>
    <xf numFmtId="0" fontId="50" fillId="0" borderId="0"/>
    <xf numFmtId="0" fontId="50" fillId="0" borderId="0"/>
    <xf numFmtId="0" fontId="52" fillId="25"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89" fillId="0" borderId="30" applyNumberFormat="0" applyFill="0" applyAlignment="0" applyProtection="0">
      <alignment vertical="center"/>
    </xf>
    <xf numFmtId="0" fontId="52" fillId="25" borderId="0" applyNumberFormat="0" applyBorder="0" applyAlignment="0" applyProtection="0">
      <alignment vertical="center"/>
    </xf>
    <xf numFmtId="0" fontId="89" fillId="0" borderId="30" applyNumberFormat="0" applyFill="0" applyAlignment="0" applyProtection="0">
      <alignment vertical="center"/>
    </xf>
    <xf numFmtId="0" fontId="52" fillId="25" borderId="0" applyNumberFormat="0" applyBorder="0" applyAlignment="0" applyProtection="0">
      <alignment vertical="center"/>
    </xf>
    <xf numFmtId="0" fontId="55" fillId="0" borderId="31" applyNumberFormat="0" applyFill="0" applyAlignment="0" applyProtection="0">
      <alignment vertical="center"/>
    </xf>
    <xf numFmtId="0" fontId="89" fillId="0" borderId="30" applyNumberFormat="0" applyFill="0" applyAlignment="0" applyProtection="0">
      <alignment vertical="center"/>
    </xf>
    <xf numFmtId="0" fontId="52" fillId="25" borderId="0" applyNumberFormat="0" applyBorder="0" applyAlignment="0" applyProtection="0">
      <alignment vertical="center"/>
    </xf>
    <xf numFmtId="0" fontId="89" fillId="0" borderId="30" applyNumberFormat="0" applyFill="0" applyAlignment="0" applyProtection="0">
      <alignment vertical="center"/>
    </xf>
    <xf numFmtId="0" fontId="52" fillId="25" borderId="0" applyNumberFormat="0" applyBorder="0" applyAlignment="0" applyProtection="0">
      <alignment vertical="center"/>
    </xf>
    <xf numFmtId="0" fontId="89" fillId="0" borderId="30" applyNumberFormat="0" applyFill="0" applyAlignment="0" applyProtection="0">
      <alignment vertical="center"/>
    </xf>
    <xf numFmtId="0" fontId="52" fillId="25"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191" fontId="0" fillId="0" borderId="0" applyFont="0" applyFill="0" applyBorder="0" applyAlignment="0" applyProtection="0">
      <alignment vertical="center"/>
    </xf>
    <xf numFmtId="0" fontId="89" fillId="0" borderId="30" applyNumberFormat="0" applyFill="0" applyAlignment="0" applyProtection="0">
      <alignment vertical="center"/>
    </xf>
    <xf numFmtId="0" fontId="0" fillId="0" borderId="0"/>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92" fillId="0" borderId="3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25" borderId="0" applyNumberFormat="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14" applyNumberFormat="0" applyFill="0" applyAlignment="0" applyProtection="0">
      <alignment vertical="center"/>
    </xf>
    <xf numFmtId="0" fontId="4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 fillId="0" borderId="1">
      <alignment horizontal="distributed" vertical="center" wrapText="1"/>
    </xf>
    <xf numFmtId="0" fontId="77" fillId="0" borderId="0" applyNumberFormat="0" applyFill="0" applyBorder="0" applyAlignment="0" applyProtection="0">
      <alignment vertical="top"/>
      <protection locked="0"/>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49" fillId="23" borderId="0" applyNumberFormat="0" applyBorder="0" applyAlignment="0" applyProtection="0">
      <alignment vertical="center"/>
    </xf>
    <xf numFmtId="0" fontId="51" fillId="0" borderId="0" applyNumberFormat="0" applyFill="0" applyBorder="0" applyAlignment="0" applyProtection="0">
      <alignment vertical="center"/>
    </xf>
    <xf numFmtId="0" fontId="49" fillId="23" borderId="0" applyNumberFormat="0" applyBorder="0" applyAlignment="0" applyProtection="0">
      <alignment vertical="center"/>
    </xf>
    <xf numFmtId="0" fontId="51" fillId="0" borderId="0" applyNumberFormat="0" applyFill="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51" fillId="0" borderId="0" applyNumberFormat="0" applyFill="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9" fillId="0" borderId="0">
      <alignment vertical="center"/>
    </xf>
    <xf numFmtId="0" fontId="9" fillId="0" borderId="0">
      <alignment vertical="center"/>
    </xf>
    <xf numFmtId="0" fontId="43" fillId="0" borderId="0"/>
    <xf numFmtId="0" fontId="9" fillId="0" borderId="0"/>
    <xf numFmtId="0" fontId="43" fillId="0" borderId="0"/>
    <xf numFmtId="0" fontId="47" fillId="24" borderId="0" applyNumberFormat="0" applyBorder="0" applyAlignment="0" applyProtection="0">
      <alignment vertical="center"/>
    </xf>
    <xf numFmtId="0" fontId="43" fillId="0" borderId="0"/>
    <xf numFmtId="0" fontId="43" fillId="0" borderId="0"/>
    <xf numFmtId="0" fontId="43" fillId="0" borderId="0"/>
    <xf numFmtId="0" fontId="9" fillId="0" borderId="0">
      <alignment vertical="center"/>
    </xf>
    <xf numFmtId="178" fontId="0" fillId="0" borderId="0" applyFont="0" applyFill="0" applyBorder="0" applyAlignment="0" applyProtection="0">
      <alignment vertical="center"/>
    </xf>
    <xf numFmtId="0" fontId="43" fillId="0" borderId="0"/>
    <xf numFmtId="178" fontId="0" fillId="0" borderId="0" applyFont="0" applyFill="0" applyBorder="0" applyAlignment="0" applyProtection="0"/>
    <xf numFmtId="0" fontId="83" fillId="0" borderId="0"/>
    <xf numFmtId="0" fontId="6" fillId="0" borderId="25" applyNumberFormat="0" applyFill="0" applyAlignment="0" applyProtection="0">
      <alignment vertical="center"/>
    </xf>
    <xf numFmtId="178" fontId="0" fillId="0" borderId="0" applyFont="0" applyFill="0" applyBorder="0" applyAlignment="0" applyProtection="0">
      <alignment vertical="center"/>
    </xf>
    <xf numFmtId="0" fontId="43" fillId="0" borderId="0"/>
    <xf numFmtId="178"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9" fillId="0" borderId="0"/>
    <xf numFmtId="0" fontId="0" fillId="0" borderId="0"/>
    <xf numFmtId="0" fontId="28" fillId="0" borderId="0">
      <alignment vertical="center"/>
    </xf>
    <xf numFmtId="0" fontId="28" fillId="0" borderId="0"/>
    <xf numFmtId="0" fontId="28" fillId="0" borderId="0"/>
    <xf numFmtId="178" fontId="0" fillId="0" borderId="0" applyFont="0" applyFill="0" applyBorder="0" applyAlignment="0" applyProtection="0"/>
    <xf numFmtId="0" fontId="9" fillId="0" borderId="0"/>
    <xf numFmtId="0" fontId="9" fillId="0" borderId="0">
      <alignment vertical="center"/>
    </xf>
    <xf numFmtId="0" fontId="52" fillId="25" borderId="0" applyNumberFormat="0" applyBorder="0" applyAlignment="0" applyProtection="0">
      <alignment vertical="center"/>
    </xf>
    <xf numFmtId="0" fontId="0" fillId="0" borderId="0"/>
    <xf numFmtId="0" fontId="0" fillId="0" borderId="0"/>
    <xf numFmtId="0" fontId="50" fillId="0" borderId="0"/>
    <xf numFmtId="0" fontId="50" fillId="0" borderId="0"/>
    <xf numFmtId="0" fontId="46" fillId="14" borderId="11"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3" fillId="0" borderId="0"/>
    <xf numFmtId="0" fontId="43" fillId="0" borderId="0"/>
    <xf numFmtId="0" fontId="9" fillId="0" borderId="0"/>
    <xf numFmtId="0" fontId="0" fillId="0" borderId="0">
      <alignment vertical="center"/>
    </xf>
    <xf numFmtId="0" fontId="0" fillId="0" borderId="0"/>
    <xf numFmtId="178" fontId="0" fillId="0" borderId="0" applyFont="0" applyFill="0" applyBorder="0" applyAlignment="0" applyProtection="0"/>
    <xf numFmtId="0" fontId="0" fillId="0" borderId="0"/>
    <xf numFmtId="0" fontId="0" fillId="0" borderId="0">
      <alignment vertical="center"/>
    </xf>
    <xf numFmtId="0" fontId="52" fillId="25" borderId="0" applyNumberFormat="0" applyBorder="0" applyAlignment="0" applyProtection="0">
      <alignment vertical="center"/>
    </xf>
    <xf numFmtId="0" fontId="0" fillId="0" borderId="0"/>
    <xf numFmtId="0" fontId="0" fillId="0" borderId="0"/>
    <xf numFmtId="178" fontId="0" fillId="0" borderId="0" applyFont="0" applyFill="0" applyBorder="0" applyAlignment="0" applyProtection="0"/>
    <xf numFmtId="0" fontId="0" fillId="0" borderId="0"/>
    <xf numFmtId="0" fontId="9" fillId="0" borderId="0">
      <alignment vertical="center"/>
    </xf>
    <xf numFmtId="0" fontId="43" fillId="0" borderId="0"/>
    <xf numFmtId="0" fontId="9" fillId="0" borderId="0">
      <alignment vertical="center"/>
    </xf>
    <xf numFmtId="0" fontId="43" fillId="0" borderId="0"/>
    <xf numFmtId="0" fontId="0" fillId="0" borderId="0">
      <alignment vertical="center"/>
    </xf>
    <xf numFmtId="178"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178"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79" fillId="31" borderId="24"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43"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8"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78" fontId="0" fillId="0" borderId="0" applyFont="0" applyFill="0" applyBorder="0" applyAlignment="0" applyProtection="0"/>
    <xf numFmtId="0" fontId="0" fillId="0" borderId="0"/>
    <xf numFmtId="0" fontId="0" fillId="0" borderId="0"/>
    <xf numFmtId="0" fontId="0" fillId="0" borderId="0">
      <alignment vertical="center"/>
    </xf>
    <xf numFmtId="178" fontId="0" fillId="0" borderId="0" applyFont="0" applyFill="0" applyBorder="0" applyAlignment="0" applyProtection="0"/>
    <xf numFmtId="0" fontId="0" fillId="0" borderId="0"/>
    <xf numFmtId="0" fontId="79" fillId="31" borderId="24" applyNumberFormat="0" applyAlignment="0" applyProtection="0">
      <alignment vertical="center"/>
    </xf>
    <xf numFmtId="0" fontId="0" fillId="0" borderId="0"/>
    <xf numFmtId="0" fontId="0" fillId="0" borderId="0">
      <alignment vertical="center"/>
    </xf>
    <xf numFmtId="178"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78" fontId="0" fillId="0" borderId="0" applyFont="0" applyFill="0" applyBorder="0" applyAlignment="0" applyProtection="0">
      <alignment vertical="center"/>
    </xf>
    <xf numFmtId="0" fontId="0" fillId="0" borderId="0"/>
    <xf numFmtId="0" fontId="79" fillId="42" borderId="24" applyNumberFormat="0" applyAlignment="0" applyProtection="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43" fillId="0" borderId="0"/>
    <xf numFmtId="0" fontId="0" fillId="0" borderId="0">
      <alignment vertical="center"/>
    </xf>
    <xf numFmtId="0" fontId="0" fillId="0" borderId="0"/>
    <xf numFmtId="0" fontId="0" fillId="0" borderId="0"/>
    <xf numFmtId="0" fontId="0" fillId="0" borderId="0"/>
    <xf numFmtId="178"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6" fillId="0" borderId="25" applyNumberFormat="0" applyFill="0" applyAlignment="0" applyProtection="0">
      <alignment vertical="center"/>
    </xf>
    <xf numFmtId="0" fontId="0" fillId="0" borderId="0"/>
    <xf numFmtId="0" fontId="0"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43"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79" fillId="31" borderId="24" applyNumberFormat="0" applyAlignment="0" applyProtection="0">
      <alignment vertical="center"/>
    </xf>
    <xf numFmtId="0" fontId="0"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1" fontId="7" fillId="0" borderId="1">
      <alignment vertical="center"/>
      <protection locked="0"/>
    </xf>
    <xf numFmtId="0" fontId="9" fillId="0" borderId="0"/>
    <xf numFmtId="0" fontId="46" fillId="14" borderId="11" applyNumberFormat="0" applyAlignment="0" applyProtection="0">
      <alignment vertical="center"/>
    </xf>
    <xf numFmtId="0" fontId="0" fillId="0" borderId="0"/>
    <xf numFmtId="0" fontId="46" fillId="14" borderId="11" applyNumberFormat="0" applyAlignment="0" applyProtection="0">
      <alignment vertical="center"/>
    </xf>
    <xf numFmtId="0" fontId="43"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43" fillId="0" borderId="0"/>
    <xf numFmtId="0" fontId="43" fillId="0" borderId="0"/>
    <xf numFmtId="178" fontId="0" fillId="0" borderId="0" applyFont="0" applyFill="0" applyBorder="0" applyAlignment="0" applyProtection="0"/>
    <xf numFmtId="0" fontId="0" fillId="0" borderId="0">
      <alignment vertical="center"/>
    </xf>
    <xf numFmtId="0" fontId="0" fillId="0" borderId="0"/>
    <xf numFmtId="0" fontId="61" fillId="20" borderId="15" applyNumberFormat="0" applyAlignment="0" applyProtection="0">
      <alignment vertical="center"/>
    </xf>
    <xf numFmtId="0" fontId="0" fillId="0" borderId="0">
      <alignment vertical="center"/>
    </xf>
    <xf numFmtId="0" fontId="61" fillId="20" borderId="15" applyNumberFormat="0" applyAlignment="0" applyProtection="0">
      <alignment vertical="center"/>
    </xf>
    <xf numFmtId="0" fontId="43"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25" borderId="0" applyNumberFormat="0" applyBorder="0" applyAlignment="0" applyProtection="0">
      <alignment vertical="center"/>
    </xf>
    <xf numFmtId="0" fontId="43" fillId="0" borderId="0">
      <alignment vertical="center"/>
    </xf>
    <xf numFmtId="0" fontId="6" fillId="0" borderId="25" applyNumberFormat="0" applyFill="0" applyAlignment="0" applyProtection="0">
      <alignment vertical="center"/>
    </xf>
    <xf numFmtId="178" fontId="0" fillId="0" borderId="0" applyFont="0" applyFill="0" applyBorder="0" applyAlignment="0" applyProtection="0">
      <alignment vertical="center"/>
    </xf>
    <xf numFmtId="0" fontId="43" fillId="0" borderId="0">
      <alignment vertical="center"/>
    </xf>
    <xf numFmtId="178" fontId="0" fillId="0" borderId="0" applyFont="0" applyFill="0" applyBorder="0" applyAlignment="0" applyProtection="0"/>
    <xf numFmtId="0" fontId="9" fillId="0" borderId="0"/>
    <xf numFmtId="0" fontId="52" fillId="25" borderId="0" applyNumberFormat="0" applyBorder="0" applyAlignment="0" applyProtection="0">
      <alignment vertical="center"/>
    </xf>
    <xf numFmtId="0" fontId="9" fillId="0" borderId="0">
      <alignment vertical="center"/>
    </xf>
    <xf numFmtId="0" fontId="9" fillId="0" borderId="0">
      <alignment vertical="center"/>
    </xf>
    <xf numFmtId="0" fontId="43" fillId="0" borderId="0">
      <alignment vertical="center"/>
    </xf>
    <xf numFmtId="0" fontId="43" fillId="0" borderId="0"/>
    <xf numFmtId="178" fontId="0" fillId="0" borderId="0" applyFont="0" applyFill="0" applyBorder="0" applyAlignment="0" applyProtection="0"/>
    <xf numFmtId="0" fontId="43" fillId="0" borderId="0">
      <alignment vertical="center"/>
    </xf>
    <xf numFmtId="0" fontId="9" fillId="0" borderId="0">
      <alignment vertical="center"/>
    </xf>
    <xf numFmtId="0" fontId="43" fillId="0" borderId="0">
      <alignment vertical="center"/>
    </xf>
    <xf numFmtId="0" fontId="0" fillId="0" borderId="0"/>
    <xf numFmtId="178" fontId="0" fillId="0" borderId="0" applyFont="0" applyFill="0" applyBorder="0" applyAlignment="0" applyProtection="0"/>
    <xf numFmtId="0" fontId="43" fillId="0" borderId="0">
      <alignment vertical="center"/>
    </xf>
    <xf numFmtId="0" fontId="9" fillId="0" borderId="0">
      <alignment vertical="center"/>
    </xf>
    <xf numFmtId="0" fontId="9" fillId="0" borderId="0">
      <alignment vertical="center"/>
    </xf>
    <xf numFmtId="0" fontId="43" fillId="0" borderId="0">
      <alignment vertical="center"/>
    </xf>
    <xf numFmtId="0" fontId="43" fillId="0" borderId="0">
      <alignment vertical="center"/>
    </xf>
    <xf numFmtId="0" fontId="43" fillId="0" borderId="0">
      <alignment vertical="center"/>
    </xf>
    <xf numFmtId="178" fontId="0" fillId="0" borderId="0" applyFont="0" applyFill="0" applyBorder="0" applyAlignment="0" applyProtection="0"/>
    <xf numFmtId="0" fontId="9" fillId="0" borderId="0">
      <alignment vertical="center"/>
    </xf>
    <xf numFmtId="0" fontId="52" fillId="25" borderId="0" applyNumberFormat="0" applyBorder="0" applyAlignment="0" applyProtection="0">
      <alignment vertical="center"/>
    </xf>
    <xf numFmtId="0" fontId="43" fillId="0" borderId="0">
      <alignment vertical="center"/>
    </xf>
    <xf numFmtId="0" fontId="43" fillId="0" borderId="0">
      <alignment vertical="center"/>
    </xf>
    <xf numFmtId="0" fontId="0" fillId="0" borderId="0"/>
    <xf numFmtId="0" fontId="0" fillId="0" borderId="0">
      <alignment vertical="center"/>
    </xf>
    <xf numFmtId="0" fontId="29" fillId="0" borderId="0">
      <alignment vertical="center"/>
    </xf>
    <xf numFmtId="0" fontId="43" fillId="0" borderId="0"/>
    <xf numFmtId="0" fontId="0" fillId="0" borderId="0"/>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178" fontId="0" fillId="0" borderId="0" applyFont="0" applyFill="0" applyBorder="0" applyAlignment="0" applyProtection="0"/>
    <xf numFmtId="0" fontId="0" fillId="0" borderId="0">
      <alignment vertical="center"/>
    </xf>
    <xf numFmtId="0" fontId="9" fillId="0" borderId="0"/>
    <xf numFmtId="0" fontId="29" fillId="0" borderId="0">
      <alignment vertical="center"/>
    </xf>
    <xf numFmtId="0" fontId="0" fillId="0" borderId="0"/>
    <xf numFmtId="0" fontId="0" fillId="0" borderId="0">
      <alignment vertical="center"/>
    </xf>
    <xf numFmtId="0" fontId="78" fillId="0" borderId="0" applyNumberFormat="0" applyFill="0" applyBorder="0" applyAlignment="0" applyProtection="0">
      <alignment vertical="center"/>
    </xf>
    <xf numFmtId="192" fontId="0" fillId="0" borderId="0" applyFont="0" applyFill="0" applyBorder="0" applyAlignment="0" applyProtection="0">
      <alignment vertical="center"/>
    </xf>
    <xf numFmtId="0" fontId="0" fillId="0" borderId="0">
      <alignment vertical="center"/>
    </xf>
    <xf numFmtId="0" fontId="78" fillId="0" borderId="0" applyNumberFormat="0" applyFill="0" applyBorder="0" applyAlignment="0" applyProtection="0">
      <alignment vertical="center"/>
    </xf>
    <xf numFmtId="0" fontId="0" fillId="0" borderId="0"/>
    <xf numFmtId="0" fontId="78" fillId="0" borderId="0" applyNumberFormat="0" applyFill="0" applyBorder="0" applyAlignment="0" applyProtection="0">
      <alignment vertical="center"/>
    </xf>
    <xf numFmtId="0" fontId="0" fillId="0" borderId="0"/>
    <xf numFmtId="0" fontId="78"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29"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9" fillId="0" borderId="0"/>
    <xf numFmtId="0" fontId="0" fillId="0" borderId="0"/>
    <xf numFmtId="0" fontId="29" fillId="0" borderId="0"/>
    <xf numFmtId="0" fontId="0" fillId="0" borderId="0"/>
    <xf numFmtId="0" fontId="9" fillId="0" borderId="0">
      <alignment vertical="center"/>
    </xf>
    <xf numFmtId="0" fontId="2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4" fillId="14" borderId="11" applyNumberFormat="0" applyAlignment="0" applyProtection="0">
      <alignment vertical="center"/>
    </xf>
    <xf numFmtId="0" fontId="0" fillId="0" borderId="0"/>
    <xf numFmtId="0" fontId="47" fillId="22" borderId="0" applyNumberFormat="0" applyBorder="0" applyAlignment="0" applyProtection="0">
      <alignment vertical="center"/>
    </xf>
    <xf numFmtId="0" fontId="54" fillId="14" borderId="11"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9" fillId="0" borderId="0">
      <alignment vertical="center"/>
    </xf>
    <xf numFmtId="0" fontId="43" fillId="0" borderId="0">
      <alignment vertical="center"/>
    </xf>
    <xf numFmtId="0" fontId="43" fillId="0" borderId="0">
      <alignment vertical="center"/>
    </xf>
    <xf numFmtId="0" fontId="9" fillId="0" borderId="0">
      <alignment vertical="center"/>
    </xf>
    <xf numFmtId="0" fontId="9" fillId="0" borderId="0">
      <alignment vertical="center"/>
    </xf>
    <xf numFmtId="0" fontId="43" fillId="0" borderId="0">
      <alignment vertical="center"/>
    </xf>
    <xf numFmtId="0" fontId="9" fillId="0" borderId="0">
      <alignment vertical="center"/>
    </xf>
    <xf numFmtId="0" fontId="43" fillId="0" borderId="0">
      <alignment vertical="center"/>
    </xf>
    <xf numFmtId="0" fontId="0" fillId="0" borderId="0"/>
    <xf numFmtId="178"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78"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52" fillId="25" borderId="0" applyNumberFormat="0" applyBorder="0" applyAlignment="0" applyProtection="0">
      <alignment vertical="center"/>
    </xf>
    <xf numFmtId="43" fontId="0" fillId="0" borderId="0" applyFont="0" applyFill="0" applyBorder="0" applyAlignment="0" applyProtection="0"/>
    <xf numFmtId="0" fontId="43" fillId="0" borderId="0">
      <alignment vertical="center"/>
    </xf>
    <xf numFmtId="0" fontId="0" fillId="0" borderId="0"/>
    <xf numFmtId="0" fontId="50" fillId="0" borderId="0"/>
    <xf numFmtId="0" fontId="81" fillId="0" borderId="0" applyNumberFormat="0" applyFill="0" applyBorder="0" applyAlignment="0" applyProtection="0">
      <alignment vertical="top"/>
      <protection locked="0"/>
    </xf>
    <xf numFmtId="0" fontId="0" fillId="0" borderId="0"/>
    <xf numFmtId="0" fontId="50" fillId="0" borderId="0"/>
    <xf numFmtId="0" fontId="81" fillId="0" borderId="0" applyNumberFormat="0" applyFill="0" applyBorder="0" applyAlignment="0" applyProtection="0">
      <alignment vertical="top"/>
      <protection locked="0"/>
    </xf>
    <xf numFmtId="0" fontId="50" fillId="0" borderId="0"/>
    <xf numFmtId="0" fontId="50" fillId="0" borderId="0"/>
    <xf numFmtId="0" fontId="5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0"/>
    <xf numFmtId="0" fontId="0" fillId="0" borderId="0">
      <alignment vertical="center"/>
    </xf>
    <xf numFmtId="0" fontId="0" fillId="0" borderId="0">
      <alignment vertical="center"/>
    </xf>
    <xf numFmtId="0" fontId="53" fillId="0" borderId="14" applyNumberFormat="0" applyFill="0" applyAlignment="0" applyProtection="0">
      <alignment vertical="center"/>
    </xf>
    <xf numFmtId="0" fontId="0" fillId="0" borderId="0"/>
    <xf numFmtId="0" fontId="0" fillId="0" borderId="0"/>
    <xf numFmtId="178" fontId="0" fillId="0" borderId="0" applyFont="0" applyFill="0" applyBorder="0" applyAlignment="0" applyProtection="0"/>
    <xf numFmtId="0" fontId="9" fillId="0" borderId="0"/>
    <xf numFmtId="178" fontId="0" fillId="0" borderId="0" applyFont="0" applyFill="0" applyBorder="0" applyAlignment="0" applyProtection="0"/>
    <xf numFmtId="0" fontId="0" fillId="0" borderId="0"/>
    <xf numFmtId="0" fontId="0" fillId="0" borderId="0"/>
    <xf numFmtId="0" fontId="67" fillId="31" borderId="1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0" fontId="52" fillId="25"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178" fontId="0" fillId="0" borderId="0" applyFont="0" applyFill="0" applyBorder="0" applyAlignment="0" applyProtection="0"/>
    <xf numFmtId="0" fontId="6" fillId="0" borderId="25" applyNumberFormat="0" applyFill="0" applyAlignment="0" applyProtection="0">
      <alignment vertical="center"/>
    </xf>
    <xf numFmtId="0" fontId="6" fillId="0" borderId="25" applyNumberFormat="0" applyFill="0" applyAlignment="0" applyProtection="0">
      <alignment vertical="center"/>
    </xf>
    <xf numFmtId="0" fontId="6" fillId="0" borderId="25" applyNumberFormat="0" applyFill="0" applyAlignment="0" applyProtection="0">
      <alignment vertical="center"/>
    </xf>
    <xf numFmtId="0" fontId="6" fillId="0" borderId="26" applyNumberFormat="0" applyFill="0" applyAlignment="0" applyProtection="0">
      <alignment vertical="center"/>
    </xf>
    <xf numFmtId="0" fontId="6" fillId="0" borderId="26" applyNumberFormat="0" applyFill="0" applyAlignment="0" applyProtection="0">
      <alignment vertical="center"/>
    </xf>
    <xf numFmtId="178" fontId="0" fillId="0" borderId="0" applyFont="0" applyFill="0" applyBorder="0" applyAlignment="0" applyProtection="0">
      <alignment vertical="center"/>
    </xf>
    <xf numFmtId="0" fontId="6" fillId="0" borderId="26" applyNumberFormat="0" applyFill="0" applyAlignment="0" applyProtection="0">
      <alignment vertical="center"/>
    </xf>
    <xf numFmtId="178"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6" fillId="0" borderId="25" applyNumberFormat="0" applyFill="0" applyAlignment="0" applyProtection="0">
      <alignment vertical="center"/>
    </xf>
    <xf numFmtId="0" fontId="6" fillId="0" borderId="25" applyNumberFormat="0" applyFill="0" applyAlignment="0" applyProtection="0">
      <alignment vertical="center"/>
    </xf>
    <xf numFmtId="0" fontId="78" fillId="0" borderId="0" applyNumberFormat="0" applyFill="0" applyBorder="0" applyAlignment="0" applyProtection="0">
      <alignment vertical="center"/>
    </xf>
    <xf numFmtId="0" fontId="6" fillId="0" borderId="25" applyNumberFormat="0" applyFill="0" applyAlignment="0" applyProtection="0">
      <alignment vertical="center"/>
    </xf>
    <xf numFmtId="0" fontId="6" fillId="0" borderId="25" applyNumberFormat="0" applyFill="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alignment vertical="center"/>
    </xf>
    <xf numFmtId="0" fontId="53" fillId="0" borderId="14" applyNumberFormat="0" applyFill="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0" fontId="67" fillId="42" borderId="15" applyNumberFormat="0" applyAlignment="0" applyProtection="0">
      <alignment vertical="center"/>
    </xf>
    <xf numFmtId="178" fontId="0" fillId="0" borderId="0" applyFont="0" applyFill="0" applyBorder="0" applyAlignment="0" applyProtection="0"/>
    <xf numFmtId="0" fontId="54" fillId="14" borderId="11" applyNumberFormat="0" applyAlignment="0" applyProtection="0">
      <alignment vertical="center"/>
    </xf>
    <xf numFmtId="178" fontId="0" fillId="0" borderId="0" applyFont="0" applyFill="0" applyBorder="0" applyAlignment="0" applyProtection="0">
      <alignment vertical="center"/>
    </xf>
    <xf numFmtId="0" fontId="61" fillId="20" borderId="15" applyNumberFormat="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0" fontId="61" fillId="20" borderId="15" applyNumberFormat="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0" fontId="0" fillId="26" borderId="20" applyNumberFormat="0" applyFont="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xf numFmtId="0" fontId="67" fillId="31" borderId="15" applyNumberFormat="0" applyAlignment="0" applyProtection="0">
      <alignment vertical="center"/>
    </xf>
    <xf numFmtId="0" fontId="67" fillId="42"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42" borderId="15" applyNumberFormat="0" applyAlignment="0" applyProtection="0">
      <alignment vertical="center"/>
    </xf>
    <xf numFmtId="0" fontId="67" fillId="42" borderId="15" applyNumberFormat="0" applyAlignment="0" applyProtection="0">
      <alignment vertical="center"/>
    </xf>
    <xf numFmtId="0" fontId="67" fillId="42" borderId="15" applyNumberFormat="0" applyAlignment="0" applyProtection="0">
      <alignment vertical="center"/>
    </xf>
    <xf numFmtId="0" fontId="67" fillId="31" borderId="15" applyNumberFormat="0" applyAlignment="0" applyProtection="0">
      <alignment vertical="center"/>
    </xf>
    <xf numFmtId="0" fontId="67" fillId="42" borderId="15" applyNumberFormat="0" applyAlignment="0" applyProtection="0">
      <alignment vertical="center"/>
    </xf>
    <xf numFmtId="0" fontId="67" fillId="42" borderId="15" applyNumberFormat="0" applyAlignment="0" applyProtection="0">
      <alignment vertical="center"/>
    </xf>
    <xf numFmtId="0" fontId="67" fillId="42" borderId="15" applyNumberFormat="0" applyAlignment="0" applyProtection="0">
      <alignment vertical="center"/>
    </xf>
    <xf numFmtId="0" fontId="67" fillId="31" borderId="15" applyNumberFormat="0" applyAlignment="0" applyProtection="0">
      <alignment vertical="center"/>
    </xf>
    <xf numFmtId="0" fontId="67" fillId="42"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31" borderId="15" applyNumberFormat="0" applyAlignment="0" applyProtection="0">
      <alignment vertical="center"/>
    </xf>
    <xf numFmtId="0" fontId="67" fillId="42" borderId="15" applyNumberFormat="0" applyAlignment="0" applyProtection="0">
      <alignment vertical="center"/>
    </xf>
    <xf numFmtId="0" fontId="46" fillId="14" borderId="11" applyNumberFormat="0" applyAlignment="0" applyProtection="0">
      <alignment vertical="center"/>
    </xf>
    <xf numFmtId="0" fontId="46" fillId="14" borderId="11" applyNumberFormat="0" applyAlignment="0" applyProtection="0">
      <alignment vertical="center"/>
    </xf>
    <xf numFmtId="0" fontId="46"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0" fontId="54" fillId="14" borderId="11" applyNumberFormat="0" applyAlignment="0" applyProtection="0">
      <alignment vertical="center"/>
    </xf>
    <xf numFmtId="43" fontId="0" fillId="0" borderId="0" applyFont="0" applyFill="0" applyBorder="0" applyAlignment="0" applyProtection="0">
      <alignment vertical="center"/>
    </xf>
    <xf numFmtId="0" fontId="54" fillId="14" borderId="11" applyNumberFormat="0" applyAlignment="0" applyProtection="0">
      <alignment vertical="center"/>
    </xf>
    <xf numFmtId="0" fontId="46" fillId="14" borderId="11" applyNumberFormat="0" applyAlignment="0" applyProtection="0">
      <alignment vertical="center"/>
    </xf>
    <xf numFmtId="0" fontId="46" fillId="14" borderId="11"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3" fillId="0" borderId="14" applyNumberFormat="0" applyFill="0" applyAlignment="0" applyProtection="0">
      <alignment vertical="center"/>
    </xf>
    <xf numFmtId="0" fontId="53" fillId="0" borderId="14" applyNumberFormat="0" applyFill="0" applyAlignment="0" applyProtection="0">
      <alignment vertical="center"/>
    </xf>
    <xf numFmtId="0" fontId="96"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47" fillId="9" borderId="0" applyNumberFormat="0" applyBorder="0" applyAlignment="0" applyProtection="0">
      <alignment vertical="center"/>
    </xf>
    <xf numFmtId="43" fontId="0" fillId="0" borderId="0" applyFont="0" applyFill="0" applyBorder="0" applyAlignment="0" applyProtection="0"/>
    <xf numFmtId="0" fontId="47" fillId="15" borderId="0" applyNumberFormat="0" applyBorder="0" applyAlignment="0" applyProtection="0">
      <alignment vertical="center"/>
    </xf>
    <xf numFmtId="43" fontId="0" fillId="0" borderId="0" applyFont="0" applyFill="0" applyBorder="0" applyAlignment="0" applyProtection="0"/>
    <xf numFmtId="0" fontId="47" fillId="2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9" fillId="9" borderId="0" applyNumberFormat="0" applyBorder="0" applyAlignment="0" applyProtection="0">
      <alignment vertical="center"/>
    </xf>
    <xf numFmtId="43" fontId="0" fillId="0" borderId="0" applyFont="0" applyFill="0" applyBorder="0" applyAlignment="0" applyProtection="0"/>
    <xf numFmtId="0" fontId="39" fillId="9" borderId="0" applyNumberFormat="0" applyBorder="0" applyAlignment="0" applyProtection="0">
      <alignment vertical="center"/>
    </xf>
    <xf numFmtId="43" fontId="0" fillId="0" borderId="0" applyFont="0" applyFill="0" applyBorder="0" applyAlignment="0" applyProtection="0">
      <alignment vertical="center"/>
    </xf>
    <xf numFmtId="0" fontId="47" fillId="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39" fillId="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7" fillId="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39" fillId="28"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7" fillId="1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9" fillId="42" borderId="24" applyNumberFormat="0" applyAlignment="0" applyProtection="0">
      <alignment vertical="center"/>
    </xf>
    <xf numFmtId="43" fontId="0" fillId="0" borderId="0" applyFont="0" applyFill="0" applyBorder="0" applyAlignment="0" applyProtection="0"/>
    <xf numFmtId="0" fontId="39" fillId="22" borderId="0" applyNumberFormat="0" applyBorder="0" applyAlignment="0" applyProtection="0">
      <alignment vertical="center"/>
    </xf>
    <xf numFmtId="0" fontId="79" fillId="42" borderId="24" applyNumberFormat="0" applyAlignment="0" applyProtection="0">
      <alignment vertical="center"/>
    </xf>
    <xf numFmtId="43" fontId="0" fillId="0" borderId="0" applyFont="0" applyFill="0" applyBorder="0" applyAlignment="0" applyProtection="0">
      <alignment vertical="center"/>
    </xf>
    <xf numFmtId="0" fontId="79" fillId="42" borderId="24" applyNumberFormat="0" applyAlignment="0" applyProtection="0">
      <alignment vertical="center"/>
    </xf>
    <xf numFmtId="43" fontId="0" fillId="0" borderId="0" applyFont="0" applyFill="0" applyBorder="0" applyAlignment="0" applyProtection="0"/>
    <xf numFmtId="0" fontId="47" fillId="22" borderId="0" applyNumberFormat="0" applyBorder="0" applyAlignment="0" applyProtection="0">
      <alignment vertical="center"/>
    </xf>
    <xf numFmtId="0" fontId="79" fillId="42" borderId="24" applyNumberFormat="0" applyAlignment="0" applyProtection="0">
      <alignment vertical="center"/>
    </xf>
    <xf numFmtId="43" fontId="0" fillId="0" borderId="0" applyFont="0" applyFill="0" applyBorder="0" applyAlignment="0" applyProtection="0">
      <alignment vertical="center"/>
    </xf>
    <xf numFmtId="0" fontId="79" fillId="31" borderId="24"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79" fillId="42" borderId="24"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39" fillId="58"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7" fillId="58"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26" borderId="20"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71" fillId="4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7" fillId="0" borderId="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4" borderId="0" applyNumberFormat="0" applyBorder="0" applyAlignment="0" applyProtection="0">
      <alignment vertical="center"/>
    </xf>
    <xf numFmtId="0" fontId="39" fillId="22"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4" borderId="0" applyNumberFormat="0" applyBorder="0" applyAlignment="0" applyProtection="0">
      <alignment vertical="center"/>
    </xf>
    <xf numFmtId="0" fontId="39" fillId="22"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7" fillId="39" borderId="0" applyNumberFormat="0" applyBorder="0" applyAlignment="0" applyProtection="0">
      <alignment vertical="center"/>
    </xf>
    <xf numFmtId="0" fontId="39"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7" fillId="39" borderId="0" applyNumberFormat="0" applyBorder="0" applyAlignment="0" applyProtection="0">
      <alignment vertical="center"/>
    </xf>
    <xf numFmtId="0" fontId="39" fillId="3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7"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7" fillId="9" borderId="0" applyNumberFormat="0" applyBorder="0" applyAlignment="0" applyProtection="0">
      <alignment vertical="center"/>
    </xf>
    <xf numFmtId="0" fontId="39" fillId="9"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7" fillId="15" borderId="0" applyNumberFormat="0" applyBorder="0" applyAlignment="0" applyProtection="0">
      <alignment vertical="center"/>
    </xf>
    <xf numFmtId="0" fontId="39" fillId="28"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7" fillId="15" borderId="0" applyNumberFormat="0" applyBorder="0" applyAlignment="0" applyProtection="0">
      <alignment vertical="center"/>
    </xf>
    <xf numFmtId="0" fontId="39" fillId="28"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79" fillId="42" borderId="24" applyNumberFormat="0" applyAlignment="0" applyProtection="0">
      <alignment vertical="center"/>
    </xf>
    <xf numFmtId="0" fontId="47" fillId="22" borderId="0" applyNumberFormat="0" applyBorder="0" applyAlignment="0" applyProtection="0">
      <alignment vertical="center"/>
    </xf>
    <xf numFmtId="0" fontId="79" fillId="42" borderId="24" applyNumberFormat="0" applyAlignment="0" applyProtection="0">
      <alignment vertical="center"/>
    </xf>
    <xf numFmtId="0" fontId="39"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22" borderId="0" applyNumberFormat="0" applyBorder="0" applyAlignment="0" applyProtection="0">
      <alignment vertical="center"/>
    </xf>
    <xf numFmtId="0" fontId="39" fillId="22"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47"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47" fillId="58" borderId="0" applyNumberFormat="0" applyBorder="0" applyAlignment="0" applyProtection="0">
      <alignment vertical="center"/>
    </xf>
    <xf numFmtId="0" fontId="39"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47" fillId="58" borderId="0" applyNumberFormat="0" applyBorder="0" applyAlignment="0" applyProtection="0">
      <alignment vertical="center"/>
    </xf>
    <xf numFmtId="0" fontId="39" fillId="58"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1" fillId="45" borderId="0" applyNumberFormat="0" applyBorder="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42" borderId="24" applyNumberFormat="0" applyAlignment="0" applyProtection="0">
      <alignment vertical="center"/>
    </xf>
    <xf numFmtId="0" fontId="79" fillId="31" borderId="24" applyNumberFormat="0" applyAlignment="0" applyProtection="0">
      <alignment vertical="center"/>
    </xf>
    <xf numFmtId="0" fontId="79" fillId="42"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79" fillId="31" borderId="24"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0" fillId="26" borderId="20" applyNumberFormat="0" applyFon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61" fillId="20" borderId="15" applyNumberFormat="0" applyAlignment="0" applyProtection="0">
      <alignment vertical="center"/>
    </xf>
    <xf numFmtId="0" fontId="0" fillId="26" borderId="20" applyNumberFormat="0" applyFont="0" applyAlignment="0" applyProtection="0">
      <alignment vertical="center"/>
    </xf>
    <xf numFmtId="0" fontId="61" fillId="20" borderId="15" applyNumberFormat="0" applyAlignment="0" applyProtection="0">
      <alignment vertical="center"/>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0" fontId="98" fillId="0" borderId="0">
      <alignment vertical="center"/>
    </xf>
    <xf numFmtId="0" fontId="98" fillId="0" borderId="0"/>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181" fontId="7" fillId="0" borderId="1">
      <alignment vertical="center"/>
      <protection locked="0"/>
    </xf>
    <xf numFmtId="0" fontId="50" fillId="0" borderId="0"/>
    <xf numFmtId="0" fontId="47" fillId="24" borderId="0" applyNumberFormat="0" applyBorder="0" applyAlignment="0" applyProtection="0">
      <alignment vertical="center"/>
    </xf>
    <xf numFmtId="0" fontId="47" fillId="22" borderId="0" applyNumberFormat="0" applyBorder="0" applyAlignment="0" applyProtection="0">
      <alignment vertical="center"/>
    </xf>
    <xf numFmtId="0" fontId="47" fillId="39" borderId="0" applyNumberFormat="0" applyBorder="0" applyAlignment="0" applyProtection="0">
      <alignment vertical="center"/>
    </xf>
    <xf numFmtId="0" fontId="47" fillId="58" borderId="0" applyNumberFormat="0" applyBorder="0" applyAlignment="0" applyProtection="0">
      <alignment vertical="center"/>
    </xf>
    <xf numFmtId="0" fontId="47" fillId="9"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7" fillId="40" borderId="0" applyNumberFormat="0" applyBorder="0" applyAlignment="0" applyProtection="0">
      <alignment vertical="center"/>
    </xf>
    <xf numFmtId="0" fontId="47" fillId="22" borderId="0" applyNumberFormat="0" applyBorder="0" applyAlignment="0" applyProtection="0">
      <alignment vertical="center"/>
    </xf>
    <xf numFmtId="0" fontId="47" fillId="24" borderId="0" applyNumberFormat="0" applyBorder="0" applyAlignment="0" applyProtection="0">
      <alignment vertical="center"/>
    </xf>
    <xf numFmtId="0" fontId="47" fillId="58" borderId="0" applyNumberFormat="0" applyBorder="0" applyAlignment="0" applyProtection="0">
      <alignment vertical="center"/>
    </xf>
    <xf numFmtId="0" fontId="47" fillId="9" borderId="0" applyNumberFormat="0" applyBorder="0" applyAlignment="0" applyProtection="0">
      <alignment vertical="center"/>
    </xf>
    <xf numFmtId="43" fontId="9" fillId="0" borderId="0" applyFont="0" applyFill="0" applyBorder="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9" fillId="26" borderId="20" applyNumberFormat="0" applyFont="0" applyAlignment="0" applyProtection="0">
      <alignment vertical="center"/>
    </xf>
    <xf numFmtId="0" fontId="0" fillId="26" borderId="20" applyNumberFormat="0" applyFont="0" applyAlignment="0" applyProtection="0">
      <alignment vertical="center"/>
    </xf>
    <xf numFmtId="0" fontId="9" fillId="26" borderId="20" applyNumberFormat="0" applyFont="0" applyAlignment="0" applyProtection="0">
      <alignment vertical="center"/>
    </xf>
    <xf numFmtId="0" fontId="0" fillId="26" borderId="20" applyNumberFormat="0" applyFont="0" applyAlignment="0" applyProtection="0">
      <alignment vertical="center"/>
    </xf>
    <xf numFmtId="0" fontId="9"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9"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9"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0" fillId="26" borderId="20" applyNumberFormat="0" applyFont="0" applyAlignment="0" applyProtection="0">
      <alignment vertical="center"/>
    </xf>
    <xf numFmtId="0" fontId="9" fillId="26" borderId="20" applyNumberFormat="0" applyFont="0" applyAlignment="0" applyProtection="0">
      <alignment vertical="center"/>
    </xf>
  </cellStyleXfs>
  <cellXfs count="281">
    <xf numFmtId="0" fontId="0" fillId="0" borderId="0" xfId="0" applyAlignment="1">
      <alignment vertical="center"/>
    </xf>
    <xf numFmtId="0" fontId="0" fillId="0" borderId="0" xfId="3465" applyAlignment="1"/>
    <xf numFmtId="0" fontId="0" fillId="0" borderId="0" xfId="3465" applyFill="1" applyAlignment="1"/>
    <xf numFmtId="0" fontId="1" fillId="0" borderId="0" xfId="3465" applyNumberFormat="1" applyFont="1" applyFill="1" applyBorder="1" applyAlignment="1" applyProtection="1">
      <alignment horizontal="center" vertical="center"/>
    </xf>
    <xf numFmtId="0" fontId="0" fillId="0" borderId="0" xfId="3465" applyNumberFormat="1" applyFont="1" applyFill="1" applyBorder="1" applyAlignment="1" applyProtection="1"/>
    <xf numFmtId="0" fontId="2" fillId="0" borderId="0" xfId="3892" applyFont="1">
      <alignment vertical="center"/>
    </xf>
    <xf numFmtId="0" fontId="0" fillId="0" borderId="0" xfId="3892">
      <alignment vertical="center"/>
    </xf>
    <xf numFmtId="193" fontId="0" fillId="0" borderId="0" xfId="3892" applyNumberFormat="1" applyAlignment="1">
      <alignment horizontal="right" vertical="center"/>
    </xf>
    <xf numFmtId="0" fontId="3" fillId="0" borderId="1" xfId="3465" applyNumberFormat="1" applyFont="1" applyFill="1" applyBorder="1" applyAlignment="1" applyProtection="1">
      <alignment horizontal="center" vertical="center" wrapText="1"/>
    </xf>
    <xf numFmtId="193" fontId="4" fillId="0" borderId="1" xfId="3892"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3465" applyNumberFormat="1" applyFont="1" applyFill="1" applyBorder="1" applyAlignment="1" applyProtection="1">
      <alignment horizontal="left" vertical="center" wrapText="1"/>
    </xf>
    <xf numFmtId="188" fontId="6" fillId="0" borderId="1" xfId="3465" applyNumberFormat="1" applyFont="1" applyFill="1" applyBorder="1" applyAlignment="1" applyProtection="1">
      <alignment vertical="center" wrapText="1"/>
    </xf>
    <xf numFmtId="181" fontId="4" fillId="0" borderId="1" xfId="3073" applyNumberFormat="1" applyFont="1" applyFill="1" applyBorder="1" applyAlignment="1" applyProtection="1">
      <alignment vertical="center" wrapText="1"/>
    </xf>
    <xf numFmtId="49" fontId="7" fillId="0" borderId="1" xfId="3858" applyNumberFormat="1" applyFont="1" applyBorder="1" applyAlignment="1">
      <alignment vertical="center"/>
    </xf>
    <xf numFmtId="0" fontId="7" fillId="0" borderId="1" xfId="3465" applyFont="1" applyFill="1" applyBorder="1" applyAlignment="1">
      <alignment vertical="center"/>
    </xf>
    <xf numFmtId="194" fontId="7" fillId="0" borderId="1" xfId="27" applyNumberFormat="1" applyFont="1" applyFill="1" applyBorder="1" applyAlignment="1" applyProtection="1">
      <alignment vertical="center"/>
    </xf>
    <xf numFmtId="196" fontId="7" fillId="0" borderId="1" xfId="3465" applyNumberFormat="1" applyFont="1" applyBorder="1" applyAlignment="1">
      <alignment vertical="center"/>
    </xf>
    <xf numFmtId="49" fontId="7" fillId="0" borderId="1" xfId="2866" applyNumberFormat="1" applyFont="1" applyBorder="1" applyAlignment="1">
      <alignment vertical="center"/>
    </xf>
    <xf numFmtId="49" fontId="7" fillId="0" borderId="1" xfId="2870" applyNumberFormat="1" applyFont="1" applyBorder="1" applyAlignment="1">
      <alignment vertical="center"/>
    </xf>
    <xf numFmtId="0" fontId="7" fillId="0" borderId="1" xfId="3465" applyFont="1" applyBorder="1" applyAlignment="1">
      <alignment vertical="center"/>
    </xf>
    <xf numFmtId="49" fontId="7" fillId="0" borderId="1" xfId="3448" applyNumberFormat="1" applyFont="1" applyBorder="1" applyAlignment="1">
      <alignment vertical="center"/>
    </xf>
    <xf numFmtId="0" fontId="8" fillId="0" borderId="1" xfId="3465" applyNumberFormat="1" applyFont="1" applyFill="1" applyBorder="1" applyAlignment="1" applyProtection="1">
      <alignment horizontal="left" vertical="center" wrapText="1"/>
    </xf>
    <xf numFmtId="49" fontId="7" fillId="0" borderId="1" xfId="2874" applyNumberFormat="1" applyFont="1" applyBorder="1" applyAlignment="1">
      <alignment vertical="center"/>
    </xf>
    <xf numFmtId="0" fontId="9" fillId="0" borderId="1" xfId="3465" applyNumberFormat="1" applyFont="1" applyFill="1" applyBorder="1" applyAlignment="1" applyProtection="1">
      <alignment horizontal="left" vertical="center" wrapText="1"/>
    </xf>
    <xf numFmtId="49" fontId="7" fillId="0" borderId="1" xfId="3299" applyNumberFormat="1" applyFont="1" applyBorder="1" applyAlignment="1">
      <alignment vertical="center"/>
    </xf>
    <xf numFmtId="49" fontId="7" fillId="0" borderId="1" xfId="3859" applyNumberFormat="1" applyFont="1" applyBorder="1" applyAlignment="1">
      <alignment vertical="center"/>
    </xf>
    <xf numFmtId="49" fontId="7" fillId="0" borderId="1" xfId="2867" applyNumberFormat="1" applyFont="1" applyBorder="1" applyAlignment="1">
      <alignment vertical="center"/>
    </xf>
    <xf numFmtId="49" fontId="7" fillId="0" borderId="1" xfId="3856" applyNumberFormat="1" applyFont="1" applyBorder="1" applyAlignment="1">
      <alignment vertical="center"/>
    </xf>
    <xf numFmtId="49" fontId="7" fillId="0" borderId="1" xfId="3294" applyNumberFormat="1" applyFont="1" applyBorder="1" applyAlignment="1">
      <alignment vertical="center"/>
    </xf>
    <xf numFmtId="49" fontId="7" fillId="2" borderId="1" xfId="3858" applyNumberFormat="1" applyFont="1" applyFill="1" applyBorder="1" applyAlignment="1">
      <alignment vertical="center"/>
    </xf>
    <xf numFmtId="0" fontId="7" fillId="0" borderId="1" xfId="3465" applyFont="1" applyFill="1" applyBorder="1" applyAlignment="1">
      <alignment horizontal="center" vertical="center"/>
    </xf>
    <xf numFmtId="194" fontId="7" fillId="0" borderId="1" xfId="27" applyNumberFormat="1" applyFont="1" applyFill="1" applyBorder="1" applyAlignment="1" applyProtection="1">
      <alignment horizontal="center" vertical="center"/>
    </xf>
    <xf numFmtId="196" fontId="7" fillId="0" borderId="1" xfId="3465" applyNumberFormat="1" applyFont="1" applyBorder="1" applyAlignment="1">
      <alignment horizontal="center" vertical="center"/>
    </xf>
    <xf numFmtId="0" fontId="7" fillId="0" borderId="1" xfId="3465" applyFont="1" applyBorder="1" applyAlignment="1">
      <alignment horizontal="center" vertical="center"/>
    </xf>
    <xf numFmtId="0" fontId="9" fillId="2" borderId="1" xfId="3465" applyNumberFormat="1" applyFont="1" applyFill="1" applyBorder="1" applyAlignment="1" applyProtection="1">
      <alignment horizontal="left" vertical="center" wrapText="1"/>
    </xf>
    <xf numFmtId="0" fontId="0" fillId="0" borderId="1" xfId="3465" applyFill="1" applyBorder="1" applyAlignment="1">
      <alignment horizontal="center" vertical="center"/>
    </xf>
    <xf numFmtId="0" fontId="0" fillId="0" borderId="1" xfId="3465" applyBorder="1" applyAlignment="1">
      <alignment horizontal="center" vertical="center"/>
    </xf>
    <xf numFmtId="0" fontId="10" fillId="0" borderId="0" xfId="3892" applyFont="1" applyAlignment="1">
      <alignment horizontal="center" vertical="center"/>
    </xf>
    <xf numFmtId="0" fontId="7" fillId="0" borderId="0" xfId="3892" applyFont="1">
      <alignment vertical="center"/>
    </xf>
    <xf numFmtId="0" fontId="4" fillId="0" borderId="0" xfId="3892" applyFont="1">
      <alignment vertical="center"/>
    </xf>
    <xf numFmtId="193" fontId="0" fillId="0" borderId="0" xfId="3892" applyNumberFormat="1">
      <alignment vertical="center"/>
    </xf>
    <xf numFmtId="0" fontId="11" fillId="0" borderId="0" xfId="3892" applyFont="1" applyAlignment="1">
      <alignment horizontal="center" vertical="center"/>
    </xf>
    <xf numFmtId="0" fontId="0" fillId="0" borderId="0" xfId="3892" applyFont="1">
      <alignment vertical="center"/>
    </xf>
    <xf numFmtId="0" fontId="10" fillId="0" borderId="1" xfId="3892" applyFont="1" applyBorder="1" applyAlignment="1">
      <alignment horizontal="distributed" vertical="center" wrapText="1" indent="3"/>
    </xf>
    <xf numFmtId="3" fontId="7" fillId="0" borderId="1" xfId="0" applyNumberFormat="1" applyFont="1" applyBorder="1" applyAlignment="1">
      <alignment vertical="center"/>
    </xf>
    <xf numFmtId="3" fontId="7" fillId="0" borderId="1" xfId="0" applyNumberFormat="1" applyFont="1" applyBorder="1" applyAlignment="1">
      <alignment horizontal="right" vertical="center"/>
    </xf>
    <xf numFmtId="186" fontId="7" fillId="0" borderId="1" xfId="3138" applyNumberFormat="1" applyFont="1" applyBorder="1" applyAlignment="1">
      <alignment horizontal="center" vertical="center"/>
    </xf>
    <xf numFmtId="3" fontId="7" fillId="0" borderId="1" xfId="0" applyNumberFormat="1" applyFont="1" applyBorder="1" applyAlignment="1">
      <alignment horizontal="center" vertical="center"/>
    </xf>
    <xf numFmtId="195" fontId="7" fillId="0" borderId="1" xfId="3892" applyNumberFormat="1" applyFont="1" applyBorder="1" applyAlignment="1">
      <alignment horizontal="center" vertical="center"/>
    </xf>
    <xf numFmtId="184" fontId="7" fillId="0" borderId="1" xfId="0" applyNumberFormat="1" applyFont="1" applyBorder="1" applyAlignment="1">
      <alignment horizontal="right" vertical="center"/>
    </xf>
    <xf numFmtId="184" fontId="7" fillId="0" borderId="1" xfId="0" applyNumberFormat="1" applyFont="1" applyBorder="1" applyAlignment="1">
      <alignment horizontal="center" vertical="center"/>
    </xf>
    <xf numFmtId="0" fontId="12" fillId="0" borderId="0" xfId="3892" applyFont="1">
      <alignment vertical="center"/>
    </xf>
    <xf numFmtId="0" fontId="8" fillId="0" borderId="1" xfId="3465" applyNumberFormat="1" applyFont="1" applyFill="1" applyBorder="1" applyAlignment="1" applyProtection="1">
      <alignment horizontal="left" vertical="center" wrapText="1" indent="1"/>
    </xf>
    <xf numFmtId="0" fontId="9" fillId="0" borderId="1" xfId="3465" applyNumberFormat="1" applyFont="1" applyFill="1" applyBorder="1" applyAlignment="1" applyProtection="1">
      <alignment horizontal="left" vertical="center" wrapText="1" indent="1"/>
    </xf>
    <xf numFmtId="197" fontId="4" fillId="0" borderId="1" xfId="0" applyNumberFormat="1" applyFont="1" applyBorder="1" applyAlignment="1">
      <alignment horizontal="right" vertical="center"/>
    </xf>
    <xf numFmtId="197" fontId="4" fillId="0" borderId="1" xfId="0" applyNumberFormat="1" applyFont="1" applyBorder="1" applyAlignment="1">
      <alignment horizontal="center" vertical="center"/>
    </xf>
    <xf numFmtId="186" fontId="4" fillId="0" borderId="1" xfId="3138" applyNumberFormat="1" applyFont="1" applyBorder="1" applyAlignment="1">
      <alignment horizontal="center" vertical="center"/>
    </xf>
    <xf numFmtId="193" fontId="4" fillId="0" borderId="1" xfId="3892" applyNumberFormat="1" applyFont="1" applyBorder="1">
      <alignment vertical="center"/>
    </xf>
    <xf numFmtId="193" fontId="4" fillId="0" borderId="1" xfId="3892" applyNumberFormat="1" applyFont="1" applyBorder="1" applyAlignment="1">
      <alignment horizontal="center" vertical="center"/>
    </xf>
    <xf numFmtId="197" fontId="9" fillId="0" borderId="1" xfId="2272" applyNumberFormat="1" applyFont="1" applyBorder="1" applyAlignment="1">
      <alignment horizontal="right" vertical="center"/>
    </xf>
    <xf numFmtId="197" fontId="9" fillId="0" borderId="1" xfId="2272" applyNumberFormat="1" applyFont="1" applyBorder="1" applyAlignment="1">
      <alignment horizontal="center" vertical="center"/>
    </xf>
    <xf numFmtId="0" fontId="4" fillId="0" borderId="1" xfId="3892" applyFont="1" applyBorder="1" applyAlignment="1">
      <alignment horizontal="center" vertical="center"/>
    </xf>
    <xf numFmtId="193" fontId="7" fillId="0" borderId="1" xfId="3892" applyNumberFormat="1" applyFont="1" applyBorder="1" applyAlignment="1">
      <alignment horizontal="center" vertical="center"/>
    </xf>
    <xf numFmtId="0" fontId="4" fillId="0" borderId="1" xfId="3892" applyFont="1" applyBorder="1" applyAlignment="1">
      <alignment horizontal="distributed" vertical="center" wrapText="1" indent="3"/>
    </xf>
    <xf numFmtId="186" fontId="7" fillId="0" borderId="1" xfId="3138" applyNumberFormat="1" applyFont="1" applyBorder="1" applyAlignment="1">
      <alignment vertical="center"/>
    </xf>
    <xf numFmtId="3" fontId="7" fillId="0" borderId="1" xfId="3892" applyNumberFormat="1" applyFont="1" applyBorder="1" applyAlignment="1">
      <alignment horizontal="center" vertical="center"/>
    </xf>
    <xf numFmtId="0" fontId="7" fillId="0" borderId="1" xfId="3892" applyFont="1" applyBorder="1" applyAlignment="1">
      <alignment horizontal="center" vertical="center"/>
    </xf>
    <xf numFmtId="0" fontId="13" fillId="0" borderId="0" xfId="3892" applyFont="1">
      <alignment vertical="center"/>
    </xf>
    <xf numFmtId="0" fontId="6" fillId="0" borderId="1" xfId="3465" applyNumberFormat="1" applyFont="1" applyFill="1" applyBorder="1" applyAlignment="1" applyProtection="1">
      <alignment horizontal="center" vertical="center" wrapText="1"/>
    </xf>
    <xf numFmtId="193" fontId="7" fillId="0" borderId="0" xfId="3892" applyNumberFormat="1" applyFont="1">
      <alignment vertical="center"/>
    </xf>
    <xf numFmtId="0" fontId="0" fillId="0" borderId="0" xfId="0" applyFont="1" applyAlignment="1">
      <alignment vertical="center"/>
    </xf>
    <xf numFmtId="0" fontId="1" fillId="0" borderId="0" xfId="2272" applyFont="1" applyAlignment="1">
      <alignment horizontal="center" vertical="center"/>
    </xf>
    <xf numFmtId="0" fontId="9" fillId="0" borderId="0" xfId="2272" applyBorder="1">
      <alignment vertical="center"/>
    </xf>
    <xf numFmtId="0" fontId="14" fillId="0" borderId="0" xfId="2272" applyFont="1" applyBorder="1" applyAlignment="1">
      <alignment vertical="center"/>
    </xf>
    <xf numFmtId="0" fontId="14" fillId="0" borderId="0" xfId="2272" applyFont="1" applyBorder="1" applyAlignment="1">
      <alignment horizontal="right" vertical="center"/>
    </xf>
    <xf numFmtId="0" fontId="15" fillId="0" borderId="1" xfId="2272" applyFont="1" applyBorder="1" applyAlignment="1">
      <alignment horizontal="center" vertical="center" wrapText="1"/>
    </xf>
    <xf numFmtId="49" fontId="12" fillId="0" borderId="1" xfId="2871" applyNumberFormat="1" applyFont="1" applyBorder="1"/>
    <xf numFmtId="0" fontId="15" fillId="0" borderId="1" xfId="2272" applyFont="1" applyBorder="1">
      <alignment vertical="center"/>
    </xf>
    <xf numFmtId="0" fontId="16" fillId="0" borderId="1" xfId="2272" applyFont="1" applyBorder="1">
      <alignment vertical="center"/>
    </xf>
    <xf numFmtId="49" fontId="12" fillId="0" borderId="1" xfId="2871" applyNumberFormat="1" applyFont="1" applyBorder="1" applyAlignment="1">
      <alignment horizontal="left" indent="2"/>
    </xf>
    <xf numFmtId="0" fontId="17" fillId="0" borderId="1" xfId="0" applyFont="1" applyBorder="1" applyAlignment="1">
      <alignment vertical="center"/>
    </xf>
    <xf numFmtId="49" fontId="12" fillId="0" borderId="1" xfId="2871" applyNumberFormat="1" applyFont="1" applyBorder="1" applyAlignment="1"/>
    <xf numFmtId="0" fontId="12" fillId="0" borderId="1" xfId="0" applyFont="1" applyBorder="1" applyAlignment="1">
      <alignment vertical="center"/>
    </xf>
    <xf numFmtId="0" fontId="17" fillId="0" borderId="1" xfId="0" applyFont="1" applyBorder="1" applyAlignment="1">
      <alignment horizontal="center" vertical="center"/>
    </xf>
    <xf numFmtId="196" fontId="17" fillId="0" borderId="1" xfId="0" applyNumberFormat="1" applyFont="1" applyBorder="1" applyAlignment="1">
      <alignment horizontal="center" vertical="center"/>
    </xf>
    <xf numFmtId="0" fontId="15" fillId="0" borderId="1" xfId="2272" applyFont="1" applyBorder="1" applyAlignment="1">
      <alignment horizontal="center" vertical="center"/>
    </xf>
    <xf numFmtId="0" fontId="12" fillId="0" borderId="1" xfId="0" applyFont="1" applyBorder="1" applyAlignment="1">
      <alignment horizontal="center" vertical="center"/>
    </xf>
    <xf numFmtId="0" fontId="16" fillId="0" borderId="1" xfId="2272" applyFont="1" applyBorder="1" applyAlignment="1">
      <alignment horizontal="left" vertical="center"/>
    </xf>
    <xf numFmtId="0" fontId="16" fillId="0" borderId="1" xfId="2272" applyFont="1" applyBorder="1" applyAlignment="1">
      <alignment horizontal="center" vertical="center"/>
    </xf>
    <xf numFmtId="196" fontId="16" fillId="0" borderId="1" xfId="2272" applyNumberFormat="1" applyFont="1" applyBorder="1" applyAlignment="1">
      <alignment horizontal="center" vertical="center"/>
    </xf>
    <xf numFmtId="0" fontId="16" fillId="0" borderId="1" xfId="2272" applyFont="1" applyBorder="1" applyAlignment="1">
      <alignment vertical="center"/>
    </xf>
    <xf numFmtId="0" fontId="16" fillId="0" borderId="1" xfId="2272" applyFont="1" applyBorder="1" applyAlignment="1">
      <alignment horizontal="left" vertical="center" indent="2"/>
    </xf>
    <xf numFmtId="0" fontId="16" fillId="2" borderId="1" xfId="2272" applyFont="1" applyFill="1" applyBorder="1">
      <alignment vertical="center"/>
    </xf>
    <xf numFmtId="0" fontId="18" fillId="0" borderId="1" xfId="2272" applyFont="1" applyBorder="1" applyAlignment="1">
      <alignment horizontal="center" vertical="center" wrapText="1"/>
    </xf>
    <xf numFmtId="0" fontId="14" fillId="0" borderId="0" xfId="2272"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4" fillId="0" borderId="1" xfId="0" applyFont="1" applyBorder="1" applyAlignment="1">
      <alignment horizontal="center" vertical="center"/>
    </xf>
    <xf numFmtId="0" fontId="10" fillId="0" borderId="0" xfId="0" applyFont="1" applyAlignment="1">
      <alignment vertical="center"/>
    </xf>
    <xf numFmtId="0" fontId="9" fillId="0" borderId="0" xfId="2272">
      <alignment vertical="center"/>
    </xf>
    <xf numFmtId="0" fontId="9" fillId="0" borderId="0" xfId="2272" applyFont="1" applyBorder="1" applyAlignment="1">
      <alignment horizontal="center" vertical="center"/>
    </xf>
    <xf numFmtId="0" fontId="18" fillId="0" borderId="1" xfId="2272" applyFont="1" applyBorder="1" applyAlignment="1">
      <alignment horizontal="center" vertical="center"/>
    </xf>
    <xf numFmtId="0" fontId="16" fillId="0" borderId="2" xfId="2272" applyFont="1" applyBorder="1" applyAlignment="1">
      <alignment vertical="center" wrapText="1"/>
    </xf>
    <xf numFmtId="0" fontId="0" fillId="0" borderId="1" xfId="0" applyBorder="1" applyAlignment="1">
      <alignment vertical="center"/>
    </xf>
    <xf numFmtId="0" fontId="16" fillId="0" borderId="3" xfId="2272" applyFont="1" applyBorder="1" applyAlignment="1">
      <alignment vertical="center" wrapText="1"/>
    </xf>
    <xf numFmtId="0" fontId="16" fillId="0" borderId="4" xfId="2272" applyFont="1" applyBorder="1" applyAlignment="1">
      <alignment vertical="center" wrapText="1"/>
    </xf>
    <xf numFmtId="0" fontId="10" fillId="0" borderId="1" xfId="0" applyFont="1" applyBorder="1" applyAlignment="1">
      <alignment vertical="center"/>
    </xf>
    <xf numFmtId="0" fontId="19" fillId="0" borderId="5" xfId="0" applyFont="1" applyBorder="1" applyAlignment="1">
      <alignment horizontal="left" vertical="center" wrapText="1"/>
    </xf>
    <xf numFmtId="0" fontId="9" fillId="0" borderId="0" xfId="2272" applyBorder="1" applyAlignment="1">
      <alignment horizontal="right" vertical="center"/>
    </xf>
    <xf numFmtId="0" fontId="10" fillId="0" borderId="1" xfId="0" applyFont="1" applyBorder="1" applyAlignment="1">
      <alignment horizontal="left" vertical="center" wrapText="1"/>
    </xf>
    <xf numFmtId="194" fontId="16" fillId="0" borderId="1" xfId="27" applyNumberFormat="1" applyFont="1" applyFill="1" applyBorder="1" applyAlignment="1" applyProtection="1">
      <alignment vertical="center"/>
    </xf>
    <xf numFmtId="196" fontId="16" fillId="0" borderId="1" xfId="2272" applyNumberFormat="1" applyFont="1" applyBorder="1">
      <alignment vertical="center"/>
    </xf>
    <xf numFmtId="0" fontId="0" fillId="0" borderId="1" xfId="0"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3" fontId="7" fillId="0" borderId="1" xfId="3802" applyNumberFormat="1" applyFont="1" applyFill="1" applyBorder="1" applyAlignment="1" applyProtection="1">
      <alignment vertical="center"/>
    </xf>
    <xf numFmtId="194" fontId="0" fillId="0" borderId="1" xfId="27" applyNumberFormat="1" applyFont="1" applyBorder="1" applyAlignment="1">
      <alignment vertical="center"/>
    </xf>
    <xf numFmtId="0" fontId="9" fillId="0" borderId="0" xfId="2272" applyFont="1" applyBorder="1" applyAlignment="1">
      <alignment horizontal="right" vertical="center"/>
    </xf>
    <xf numFmtId="0" fontId="17" fillId="0" borderId="1" xfId="1110" applyFont="1" applyFill="1" applyBorder="1" applyAlignment="1">
      <alignment horizontal="center" vertical="center" wrapText="1"/>
    </xf>
    <xf numFmtId="0" fontId="15" fillId="0" borderId="1" xfId="2272" applyFont="1" applyBorder="1" applyAlignment="1">
      <alignment horizontal="left" vertical="center"/>
    </xf>
    <xf numFmtId="194" fontId="17" fillId="0" borderId="1" xfId="27" applyNumberFormat="1" applyFont="1" applyFill="1" applyBorder="1" applyAlignment="1" applyProtection="1">
      <alignment horizontal="center" vertical="center" wrapText="1"/>
    </xf>
    <xf numFmtId="196" fontId="5" fillId="0" borderId="1" xfId="0" applyNumberFormat="1" applyFont="1" applyBorder="1" applyAlignment="1">
      <alignment horizontal="center" vertical="center" wrapText="1"/>
    </xf>
    <xf numFmtId="3" fontId="12" fillId="0" borderId="1" xfId="3852" applyNumberFormat="1" applyFont="1" applyFill="1" applyBorder="1" applyAlignment="1" applyProtection="1">
      <alignment vertical="center"/>
    </xf>
    <xf numFmtId="194" fontId="16" fillId="0" borderId="1" xfId="27" applyNumberFormat="1" applyFont="1" applyFill="1" applyBorder="1" applyAlignment="1" applyProtection="1">
      <alignment horizontal="center" vertical="center"/>
    </xf>
    <xf numFmtId="0" fontId="13" fillId="0" borderId="0" xfId="0" applyFont="1" applyAlignment="1">
      <alignment vertical="center"/>
    </xf>
    <xf numFmtId="196" fontId="20" fillId="0" borderId="1" xfId="0" applyNumberFormat="1" applyFont="1" applyBorder="1" applyAlignment="1">
      <alignment horizontal="center" vertical="center" wrapText="1"/>
    </xf>
    <xf numFmtId="194" fontId="15" fillId="0" borderId="1" xfId="27" applyNumberFormat="1" applyFont="1" applyFill="1" applyBorder="1" applyAlignment="1" applyProtection="1">
      <alignment vertical="center"/>
    </xf>
    <xf numFmtId="194" fontId="12" fillId="0" borderId="1" xfId="27" applyNumberFormat="1" applyFont="1" applyFill="1" applyBorder="1" applyAlignment="1" applyProtection="1">
      <alignment vertical="center"/>
    </xf>
    <xf numFmtId="0" fontId="0" fillId="0" borderId="0" xfId="0">
      <alignment vertical="center"/>
    </xf>
    <xf numFmtId="0" fontId="0" fillId="0" borderId="0" xfId="0" applyFont="1" applyBorder="1">
      <alignment vertical="center"/>
    </xf>
    <xf numFmtId="0" fontId="0" fillId="0" borderId="0" xfId="0" applyBorder="1">
      <alignment vertical="center"/>
    </xf>
    <xf numFmtId="0" fontId="22" fillId="0" borderId="0" xfId="0" applyFont="1" applyBorder="1" applyAlignment="1">
      <alignment horizontal="center" vertical="center"/>
    </xf>
    <xf numFmtId="0" fontId="0" fillId="0" borderId="0" xfId="0" applyBorder="1" applyAlignment="1">
      <alignment horizontal="right" vertical="center"/>
    </xf>
    <xf numFmtId="0" fontId="17" fillId="0" borderId="1" xfId="1642" applyFont="1" applyBorder="1" applyAlignment="1">
      <alignment horizontal="center" vertical="center"/>
    </xf>
    <xf numFmtId="0" fontId="17" fillId="0" borderId="1" xfId="0" applyFont="1" applyBorder="1" applyAlignment="1">
      <alignment horizontal="center" vertical="center" wrapText="1"/>
    </xf>
    <xf numFmtId="0" fontId="12" fillId="0" borderId="1" xfId="1111" applyFont="1" applyBorder="1" applyAlignment="1">
      <alignment horizontal="center" vertical="center"/>
    </xf>
    <xf numFmtId="194" fontId="12" fillId="0" borderId="1" xfId="27" applyNumberFormat="1" applyFont="1" applyFill="1" applyBorder="1" applyAlignment="1" applyProtection="1">
      <alignment horizontal="center" vertical="center"/>
    </xf>
    <xf numFmtId="194" fontId="12" fillId="0" borderId="1" xfId="27" applyNumberFormat="1" applyFont="1" applyFill="1" applyBorder="1" applyAlignment="1" applyProtection="1">
      <alignment horizontal="right" vertical="center"/>
    </xf>
    <xf numFmtId="196" fontId="12" fillId="0" borderId="1" xfId="0" applyNumberFormat="1" applyFont="1" applyBorder="1" applyAlignment="1">
      <alignment horizontal="center" vertical="center"/>
    </xf>
    <xf numFmtId="0" fontId="12" fillId="0" borderId="1" xfId="1111" applyFont="1" applyBorder="1" applyAlignment="1">
      <alignment vertical="center"/>
    </xf>
    <xf numFmtId="0" fontId="12" fillId="0" borderId="1" xfId="1111" applyFont="1" applyBorder="1" applyAlignment="1">
      <alignment horizontal="left" vertical="center" wrapText="1"/>
    </xf>
    <xf numFmtId="0" fontId="12" fillId="0" borderId="1" xfId="1111" applyFont="1" applyBorder="1" applyAlignment="1">
      <alignment horizontal="center" vertical="center" wrapText="1"/>
    </xf>
    <xf numFmtId="0" fontId="13" fillId="0" borderId="0" xfId="0" applyFont="1">
      <alignment vertical="center"/>
    </xf>
    <xf numFmtId="196" fontId="12" fillId="0" borderId="1" xfId="0" applyNumberFormat="1" applyFont="1" applyBorder="1">
      <alignment vertical="center"/>
    </xf>
    <xf numFmtId="0" fontId="23" fillId="0" borderId="0" xfId="0" applyFont="1">
      <alignment vertical="center"/>
    </xf>
    <xf numFmtId="0" fontId="24" fillId="0" borderId="0" xfId="0" applyFont="1" applyAlignment="1">
      <alignment horizontal="left" vertical="center" wrapText="1"/>
    </xf>
    <xf numFmtId="0" fontId="24"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645" applyAlignment="1">
      <alignment vertical="center"/>
    </xf>
    <xf numFmtId="0" fontId="11" fillId="0" borderId="0" xfId="2875" applyFont="1" applyAlignment="1">
      <alignment horizontal="center" vertical="center"/>
    </xf>
    <xf numFmtId="0" fontId="0" fillId="0" borderId="0" xfId="2235" applyAlignment="1">
      <alignment horizontal="center" vertical="center"/>
    </xf>
    <xf numFmtId="0" fontId="7" fillId="0" borderId="0" xfId="2235" applyFont="1" applyAlignment="1">
      <alignment horizontal="right" vertical="center"/>
    </xf>
    <xf numFmtId="0" fontId="4" fillId="0" borderId="1" xfId="2235" applyFont="1" applyBorder="1" applyAlignment="1">
      <alignment horizontal="center" vertical="center"/>
    </xf>
    <xf numFmtId="0" fontId="7" fillId="0" borderId="1" xfId="2235" applyFont="1" applyBorder="1" applyAlignment="1">
      <alignment horizontal="left" vertical="center"/>
    </xf>
    <xf numFmtId="0" fontId="7" fillId="0" borderId="6" xfId="2235" applyFont="1" applyBorder="1" applyAlignment="1">
      <alignment horizontal="center" vertical="center" wrapText="1"/>
    </xf>
    <xf numFmtId="0" fontId="7" fillId="0" borderId="7" xfId="2235" applyFont="1" applyBorder="1" applyAlignment="1">
      <alignment horizontal="center" vertical="center" wrapText="1"/>
    </xf>
    <xf numFmtId="0" fontId="7" fillId="0" borderId="8" xfId="2235" applyFont="1" applyBorder="1" applyAlignment="1">
      <alignment horizontal="center" vertical="center" wrapText="1"/>
    </xf>
    <xf numFmtId="0" fontId="7" fillId="0" borderId="1" xfId="2235" applyFont="1" applyBorder="1" applyAlignment="1">
      <alignment vertical="center"/>
    </xf>
    <xf numFmtId="0" fontId="4" fillId="0" borderId="1" xfId="2235" applyFont="1" applyBorder="1" applyAlignment="1">
      <alignment vertical="center"/>
    </xf>
    <xf numFmtId="0" fontId="0" fillId="0" borderId="5" xfId="2235" applyFont="1" applyBorder="1" applyAlignment="1">
      <alignment vertical="center" wrapText="1"/>
    </xf>
    <xf numFmtId="0" fontId="0" fillId="0" borderId="5" xfId="2235" applyBorder="1" applyAlignment="1">
      <alignment vertical="center" wrapText="1"/>
    </xf>
    <xf numFmtId="0" fontId="0" fillId="0" borderId="0" xfId="2875" applyFont="1" applyAlignment="1">
      <alignment horizontal="center" vertical="center"/>
    </xf>
    <xf numFmtId="0" fontId="17" fillId="0" borderId="1" xfId="2875" applyFont="1" applyBorder="1" applyAlignment="1">
      <alignment horizontal="center" vertical="center" wrapText="1"/>
    </xf>
    <xf numFmtId="0" fontId="17" fillId="0" borderId="1" xfId="2875" applyFont="1" applyBorder="1">
      <alignment vertical="center"/>
    </xf>
    <xf numFmtId="0" fontId="12" fillId="0" borderId="2" xfId="2875" applyFont="1" applyBorder="1" applyAlignment="1">
      <alignment vertical="top" wrapText="1"/>
    </xf>
    <xf numFmtId="0" fontId="12" fillId="0" borderId="1" xfId="2875" applyFont="1" applyBorder="1" applyAlignment="1">
      <alignment horizontal="left" vertical="center" indent="1"/>
    </xf>
    <xf numFmtId="0" fontId="12" fillId="0" borderId="3" xfId="2875" applyFont="1" applyBorder="1" applyAlignment="1">
      <alignment vertical="top" wrapText="1"/>
    </xf>
    <xf numFmtId="0" fontId="12" fillId="2" borderId="1" xfId="2875" applyFont="1" applyFill="1" applyBorder="1" applyAlignment="1">
      <alignment horizontal="left" vertical="center" indent="1"/>
    </xf>
    <xf numFmtId="0" fontId="12" fillId="0" borderId="4" xfId="2875" applyFont="1" applyBorder="1" applyAlignment="1">
      <alignment vertical="top" wrapText="1"/>
    </xf>
    <xf numFmtId="0" fontId="23" fillId="0" borderId="5" xfId="0" applyFont="1" applyBorder="1" applyAlignment="1">
      <alignment horizontal="left" vertical="center" wrapText="1"/>
    </xf>
    <xf numFmtId="0" fontId="25" fillId="0" borderId="0" xfId="316" applyFont="1">
      <alignment vertical="center"/>
    </xf>
    <xf numFmtId="0" fontId="26" fillId="0" borderId="0" xfId="316">
      <alignment vertical="center"/>
    </xf>
    <xf numFmtId="0" fontId="14" fillId="0" borderId="0" xfId="316" applyFont="1">
      <alignment vertical="center"/>
    </xf>
    <xf numFmtId="0" fontId="1" fillId="0" borderId="0" xfId="316" applyFont="1" applyAlignment="1">
      <alignment horizontal="center" vertical="center"/>
    </xf>
    <xf numFmtId="0" fontId="26" fillId="0" borderId="0" xfId="316" applyAlignment="1">
      <alignment horizontal="left" vertical="center" wrapText="1"/>
    </xf>
    <xf numFmtId="0" fontId="14" fillId="0" borderId="0" xfId="316" applyFont="1" applyAlignment="1">
      <alignment horizontal="right" vertical="center"/>
    </xf>
    <xf numFmtId="0" fontId="15" fillId="0" borderId="1" xfId="316" applyFont="1" applyFill="1" applyBorder="1" applyAlignment="1">
      <alignment horizontal="center" vertical="center" wrapText="1"/>
    </xf>
    <xf numFmtId="196" fontId="12" fillId="0" borderId="1" xfId="0" applyNumberFormat="1" applyFont="1" applyBorder="1" applyAlignment="1">
      <alignment horizontal="center" vertical="center" wrapText="1"/>
    </xf>
    <xf numFmtId="49" fontId="17" fillId="0" borderId="1" xfId="2243" applyNumberFormat="1" applyFont="1" applyBorder="1" applyAlignment="1">
      <alignment horizontal="left" vertical="center" wrapText="1"/>
    </xf>
    <xf numFmtId="0" fontId="15" fillId="0" borderId="1" xfId="316" applyFont="1" applyBorder="1" applyAlignment="1">
      <alignment horizontal="center" vertical="center" wrapText="1"/>
    </xf>
    <xf numFmtId="49" fontId="12" fillId="0" borderId="1" xfId="2243" applyNumberFormat="1" applyFont="1" applyBorder="1" applyAlignment="1">
      <alignment horizontal="left" vertical="center" wrapText="1"/>
    </xf>
    <xf numFmtId="0" fontId="16" fillId="0" borderId="1" xfId="316" applyFont="1" applyBorder="1" applyAlignment="1">
      <alignment horizontal="center" vertical="center" wrapText="1"/>
    </xf>
    <xf numFmtId="0" fontId="13" fillId="0" borderId="0" xfId="316" applyFont="1">
      <alignment vertical="center"/>
    </xf>
    <xf numFmtId="0" fontId="16" fillId="0" borderId="1" xfId="316" applyFont="1" applyBorder="1" applyAlignment="1">
      <alignment horizontal="left" vertical="center" wrapText="1"/>
    </xf>
    <xf numFmtId="0" fontId="15" fillId="0" borderId="1" xfId="316" applyFont="1" applyBorder="1" applyAlignment="1">
      <alignment horizontal="left" vertical="center" wrapText="1"/>
    </xf>
    <xf numFmtId="0" fontId="27" fillId="0" borderId="5" xfId="2903" applyFont="1" applyBorder="1" applyAlignment="1">
      <alignment horizontal="left" vertical="center" wrapText="1"/>
    </xf>
    <xf numFmtId="0" fontId="26" fillId="0" borderId="0" xfId="2903">
      <alignment vertical="center"/>
    </xf>
    <xf numFmtId="0" fontId="14" fillId="0" borderId="0" xfId="2903" applyFont="1">
      <alignment vertical="center"/>
    </xf>
    <xf numFmtId="0" fontId="1" fillId="0" borderId="0" xfId="2903" applyFont="1" applyAlignment="1">
      <alignment horizontal="center" vertical="center"/>
    </xf>
    <xf numFmtId="0" fontId="28" fillId="0" borderId="0" xfId="0" applyFont="1" applyAlignment="1">
      <alignment horizontal="right" vertical="center"/>
    </xf>
    <xf numFmtId="0" fontId="15" fillId="0" borderId="1" xfId="2903" applyFont="1" applyFill="1" applyBorder="1" applyAlignment="1">
      <alignment horizontal="center" vertical="center"/>
    </xf>
    <xf numFmtId="0" fontId="16" fillId="0" borderId="1" xfId="3431" applyFont="1" applyFill="1" applyBorder="1" applyAlignment="1">
      <alignment horizontal="left" vertical="center"/>
    </xf>
    <xf numFmtId="1" fontId="16" fillId="0" borderId="1" xfId="2903" applyNumberFormat="1" applyFont="1" applyBorder="1">
      <alignment vertical="center"/>
    </xf>
    <xf numFmtId="49" fontId="29" fillId="0" borderId="0" xfId="2239" applyNumberFormat="1" applyFont="1"/>
    <xf numFmtId="1" fontId="26" fillId="0" borderId="0" xfId="2903" applyNumberFormat="1">
      <alignment vertical="center"/>
    </xf>
    <xf numFmtId="1" fontId="13" fillId="0" borderId="0" xfId="2903" applyNumberFormat="1" applyFont="1">
      <alignment vertical="center"/>
    </xf>
    <xf numFmtId="0" fontId="12" fillId="0" borderId="1" xfId="3431" applyFont="1" applyFill="1" applyBorder="1" applyAlignment="1">
      <alignment horizontal="left" vertical="center"/>
    </xf>
    <xf numFmtId="1" fontId="12" fillId="0" borderId="1" xfId="2903" applyNumberFormat="1" applyFont="1" applyBorder="1">
      <alignment vertical="center"/>
    </xf>
    <xf numFmtId="0" fontId="12" fillId="0" borderId="0" xfId="0" applyFont="1" applyAlignment="1">
      <alignment vertical="center"/>
    </xf>
    <xf numFmtId="0" fontId="7" fillId="0" borderId="0" xfId="0" applyFont="1" applyAlignment="1">
      <alignment vertical="center"/>
    </xf>
    <xf numFmtId="0" fontId="0" fillId="0" borderId="0" xfId="1110" applyFont="1" applyFill="1" applyAlignment="1"/>
    <xf numFmtId="0" fontId="11" fillId="0" borderId="0" xfId="1110" applyFont="1" applyFill="1" applyAlignment="1">
      <alignment horizontal="center"/>
    </xf>
    <xf numFmtId="0" fontId="30" fillId="0" borderId="0" xfId="1110" applyFont="1" applyFill="1" applyAlignment="1">
      <alignment vertical="center"/>
    </xf>
    <xf numFmtId="0" fontId="5" fillId="0" borderId="1" xfId="1110" applyFont="1" applyFill="1" applyBorder="1" applyAlignment="1">
      <alignment horizontal="center" vertical="center" wrapText="1"/>
    </xf>
    <xf numFmtId="0" fontId="5" fillId="0" borderId="6" xfId="1110" applyFont="1" applyFill="1" applyBorder="1" applyAlignment="1">
      <alignment horizontal="center" vertical="center" wrapText="1"/>
    </xf>
    <xf numFmtId="3" fontId="17" fillId="0" borderId="1" xfId="3802" applyNumberFormat="1" applyFont="1" applyFill="1" applyBorder="1" applyAlignment="1" applyProtection="1">
      <alignment vertical="center"/>
    </xf>
    <xf numFmtId="194" fontId="12" fillId="0" borderId="1" xfId="27"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2" fillId="0" borderId="4" xfId="0" applyFont="1" applyBorder="1" applyAlignment="1">
      <alignment horizontal="left" vertical="center" wrapText="1"/>
    </xf>
    <xf numFmtId="0" fontId="7" fillId="3" borderId="1" xfId="0" applyFont="1" applyFill="1" applyBorder="1" applyAlignment="1">
      <alignment horizontal="left" vertical="center"/>
    </xf>
    <xf numFmtId="0" fontId="7" fillId="3" borderId="4" xfId="0" applyFont="1" applyFill="1" applyBorder="1" applyAlignment="1">
      <alignment horizontal="left" vertical="center"/>
    </xf>
    <xf numFmtId="0" fontId="17" fillId="0" borderId="4" xfId="0" applyFont="1" applyBorder="1" applyAlignment="1">
      <alignment horizontal="left" vertical="center" wrapText="1"/>
    </xf>
    <xf numFmtId="0" fontId="12" fillId="0" borderId="1" xfId="0" applyFont="1" applyBorder="1" applyAlignment="1">
      <alignment horizontal="left" vertical="center" wrapText="1"/>
    </xf>
    <xf numFmtId="0" fontId="13" fillId="0" borderId="4" xfId="0" applyFont="1" applyBorder="1" applyAlignment="1">
      <alignment horizontal="left"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3" fontId="12" fillId="0" borderId="1" xfId="0" applyNumberFormat="1" applyFont="1" applyFill="1" applyBorder="1" applyAlignment="1">
      <alignment horizontal="center" vertical="center"/>
    </xf>
    <xf numFmtId="0" fontId="7" fillId="0" borderId="4" xfId="0" applyFont="1" applyBorder="1" applyAlignment="1">
      <alignment horizontal="left" vertical="center" wrapText="1"/>
    </xf>
    <xf numFmtId="0" fontId="4" fillId="3"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4" xfId="0" applyFont="1" applyFill="1" applyBorder="1" applyAlignment="1">
      <alignment horizontal="left" vertical="center"/>
    </xf>
    <xf numFmtId="0" fontId="7" fillId="0" borderId="4" xfId="0" applyFont="1" applyFill="1" applyBorder="1" applyAlignment="1">
      <alignment horizontal="left" vertical="center"/>
    </xf>
    <xf numFmtId="0" fontId="4" fillId="3" borderId="1" xfId="0" applyFont="1" applyFill="1" applyBorder="1" applyAlignment="1">
      <alignment horizontal="left" vertical="center"/>
    </xf>
    <xf numFmtId="0" fontId="17" fillId="0" borderId="4" xfId="0" applyFont="1" applyBorder="1" applyAlignment="1">
      <alignment vertical="center" wrapText="1"/>
    </xf>
    <xf numFmtId="194" fontId="12" fillId="0" borderId="0" xfId="27" applyNumberFormat="1" applyFont="1" applyBorder="1" applyAlignment="1">
      <alignment horizontal="center" vertical="center" wrapText="1"/>
    </xf>
    <xf numFmtId="194" fontId="12" fillId="0" borderId="0" xfId="27" applyNumberFormat="1" applyFont="1" applyAlignment="1">
      <alignment horizontal="center" vertical="center" wrapText="1"/>
    </xf>
    <xf numFmtId="0" fontId="31" fillId="0" borderId="1" xfId="0" applyFont="1" applyFill="1" applyBorder="1" applyAlignment="1">
      <alignment horizontal="left" vertical="center"/>
    </xf>
    <xf numFmtId="0" fontId="28" fillId="0" borderId="4" xfId="0" applyFont="1" applyFill="1" applyBorder="1" applyAlignment="1">
      <alignment horizontal="left" vertical="center"/>
    </xf>
    <xf numFmtId="0" fontId="12" fillId="0" borderId="4" xfId="0" applyFont="1" applyBorder="1" applyAlignment="1">
      <alignment vertical="center" wrapText="1"/>
    </xf>
    <xf numFmtId="0" fontId="13" fillId="0" borderId="4" xfId="0" applyFont="1" applyBorder="1" applyAlignment="1">
      <alignment vertical="center" wrapText="1"/>
    </xf>
    <xf numFmtId="0" fontId="17" fillId="3" borderId="4" xfId="0" applyFont="1" applyFill="1" applyBorder="1" applyAlignment="1">
      <alignment horizontal="left" vertical="center" wrapText="1"/>
    </xf>
    <xf numFmtId="0" fontId="7"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4" fillId="0" borderId="4" xfId="0" applyFont="1" applyBorder="1" applyAlignment="1">
      <alignment horizontal="left" vertical="center" wrapText="1"/>
    </xf>
    <xf numFmtId="0" fontId="5" fillId="0" borderId="1" xfId="909" applyFont="1" applyFill="1" applyBorder="1" applyAlignment="1">
      <alignment horizontal="center" vertical="center"/>
    </xf>
    <xf numFmtId="1" fontId="5" fillId="0" borderId="1" xfId="909" applyNumberFormat="1" applyFont="1" applyFill="1" applyBorder="1" applyAlignment="1" applyProtection="1">
      <alignment vertical="center"/>
      <protection locked="0"/>
    </xf>
    <xf numFmtId="1" fontId="20" fillId="0" borderId="1" xfId="909" applyNumberFormat="1" applyFont="1" applyFill="1" applyBorder="1" applyAlignment="1" applyProtection="1">
      <alignment horizontal="left" vertical="center"/>
      <protection locked="0"/>
    </xf>
    <xf numFmtId="1" fontId="20" fillId="0" borderId="1" xfId="909" applyNumberFormat="1" applyFont="1" applyFill="1" applyBorder="1" applyAlignment="1" applyProtection="1">
      <alignment vertical="center"/>
      <protection locked="0"/>
    </xf>
    <xf numFmtId="194" fontId="12" fillId="0" borderId="1" xfId="27" applyNumberFormat="1" applyFont="1" applyFill="1" applyBorder="1" applyAlignment="1" applyProtection="1">
      <alignment horizontal="center" vertical="center"/>
      <protection locked="0"/>
    </xf>
    <xf numFmtId="0" fontId="20" fillId="0" borderId="1" xfId="0" applyFont="1" applyBorder="1" applyAlignment="1">
      <alignment vertical="center"/>
    </xf>
    <xf numFmtId="0" fontId="12" fillId="0" borderId="1" xfId="909" applyFont="1" applyFill="1" applyBorder="1" applyAlignment="1">
      <alignment horizontal="center" vertical="center"/>
    </xf>
    <xf numFmtId="1" fontId="20" fillId="2" borderId="1" xfId="909" applyNumberFormat="1" applyFont="1" applyFill="1" applyBorder="1" applyAlignment="1" applyProtection="1">
      <alignment horizontal="left" vertical="center"/>
      <protection locked="0"/>
    </xf>
    <xf numFmtId="0" fontId="20" fillId="2" borderId="1" xfId="909" applyNumberFormat="1" applyFont="1" applyFill="1" applyBorder="1" applyAlignment="1" applyProtection="1">
      <alignment vertical="center"/>
      <protection locked="0"/>
    </xf>
    <xf numFmtId="0" fontId="20" fillId="0" borderId="1" xfId="909" applyNumberFormat="1" applyFont="1" applyFill="1" applyBorder="1" applyAlignment="1" applyProtection="1">
      <alignment vertical="center"/>
      <protection locked="0"/>
    </xf>
    <xf numFmtId="0" fontId="20" fillId="0" borderId="1" xfId="909" applyFont="1" applyFill="1" applyBorder="1" applyAlignment="1"/>
    <xf numFmtId="0" fontId="0" fillId="0" borderId="0" xfId="1110" applyFont="1"/>
    <xf numFmtId="0" fontId="0" fillId="0" borderId="0" xfId="1110"/>
    <xf numFmtId="0" fontId="17" fillId="0" borderId="6" xfId="1110" applyFont="1" applyFill="1" applyBorder="1" applyAlignment="1">
      <alignment horizontal="center" vertical="center" wrapText="1"/>
    </xf>
    <xf numFmtId="0" fontId="15" fillId="0" borderId="6" xfId="2272" applyFont="1" applyBorder="1">
      <alignment vertical="center"/>
    </xf>
    <xf numFmtId="194" fontId="12" fillId="0" borderId="1" xfId="27" applyNumberFormat="1" applyFont="1" applyFill="1" applyBorder="1" applyAlignment="1" applyProtection="1">
      <alignment horizontal="center" vertical="center" wrapText="1"/>
    </xf>
    <xf numFmtId="194" fontId="12" fillId="0" borderId="1" xfId="27" applyNumberFormat="1" applyFont="1" applyBorder="1" applyAlignment="1">
      <alignment horizontal="center" vertical="center" wrapText="1"/>
    </xf>
    <xf numFmtId="0" fontId="16" fillId="0" borderId="6" xfId="2272" applyFont="1" applyBorder="1">
      <alignment vertical="center"/>
    </xf>
    <xf numFmtId="0" fontId="32" fillId="0" borderId="6" xfId="1110" applyFont="1" applyFill="1" applyBorder="1" applyAlignment="1">
      <alignment horizontal="center" vertical="center"/>
    </xf>
    <xf numFmtId="1" fontId="17" fillId="0" borderId="6" xfId="1110" applyNumberFormat="1" applyFont="1" applyFill="1" applyBorder="1" applyAlignment="1" applyProtection="1">
      <alignment vertical="center"/>
      <protection locked="0"/>
    </xf>
    <xf numFmtId="1" fontId="12" fillId="0" borderId="6" xfId="1110" applyNumberFormat="1" applyFont="1" applyFill="1" applyBorder="1" applyAlignment="1" applyProtection="1">
      <alignment horizontal="left" vertical="center"/>
      <protection locked="0"/>
    </xf>
    <xf numFmtId="1" fontId="12" fillId="0" borderId="6" xfId="1110" applyNumberFormat="1" applyFont="1" applyFill="1" applyBorder="1" applyAlignment="1" applyProtection="1">
      <alignment horizontal="left" vertical="center" indent="1"/>
      <protection locked="0"/>
    </xf>
    <xf numFmtId="194" fontId="0" fillId="0" borderId="0" xfId="27" applyNumberFormat="1" applyFont="1" applyAlignment="1">
      <alignment vertical="center"/>
    </xf>
    <xf numFmtId="0" fontId="12" fillId="0" borderId="6" xfId="1110" applyFont="1" applyFill="1" applyBorder="1" applyAlignment="1">
      <alignment horizontal="left" vertical="center"/>
    </xf>
    <xf numFmtId="1" fontId="12" fillId="0" borderId="6" xfId="1110" applyNumberFormat="1" applyFont="1" applyFill="1" applyBorder="1" applyAlignment="1" applyProtection="1">
      <alignment vertical="center"/>
      <protection locked="0"/>
    </xf>
    <xf numFmtId="0" fontId="12" fillId="0" borderId="6" xfId="1110" applyFont="1" applyBorder="1" applyAlignment="1"/>
    <xf numFmtId="0" fontId="0" fillId="0" borderId="0" xfId="1110" applyFont="1" applyFill="1"/>
    <xf numFmtId="3" fontId="20" fillId="0" borderId="1" xfId="3802" applyNumberFormat="1" applyFont="1" applyFill="1" applyBorder="1" applyAlignment="1" applyProtection="1">
      <alignment vertical="center"/>
    </xf>
    <xf numFmtId="194" fontId="20" fillId="0" borderId="1" xfId="27" applyNumberFormat="1" applyFont="1" applyFill="1" applyBorder="1" applyAlignment="1" applyProtection="1">
      <alignment wrapText="1"/>
    </xf>
    <xf numFmtId="194" fontId="20" fillId="0" borderId="1" xfId="27" applyNumberFormat="1" applyFont="1" applyFill="1" applyBorder="1" applyAlignment="1" applyProtection="1"/>
    <xf numFmtId="0" fontId="20" fillId="0" borderId="1" xfId="909" applyFont="1" applyFill="1" applyBorder="1"/>
    <xf numFmtId="0" fontId="7" fillId="0" borderId="0" xfId="0" applyFont="1" applyAlignment="1">
      <alignment vertical="center" wrapText="1"/>
    </xf>
    <xf numFmtId="0" fontId="30" fillId="0" borderId="0" xfId="3891" applyFont="1" applyAlignment="1">
      <alignment vertical="top"/>
    </xf>
    <xf numFmtId="0" fontId="33" fillId="0" borderId="0" xfId="3891" applyFont="1">
      <alignment vertical="center"/>
    </xf>
    <xf numFmtId="0" fontId="0" fillId="0" borderId="0" xfId="3891" applyFont="1" applyAlignment="1">
      <alignment horizontal="center" vertical="center"/>
    </xf>
    <xf numFmtId="0" fontId="0" fillId="0" borderId="0" xfId="3891" applyFont="1">
      <alignment vertical="center"/>
    </xf>
    <xf numFmtId="0" fontId="0" fillId="0" borderId="0" xfId="3891" applyFont="1" applyAlignment="1">
      <alignment horizontal="left" vertical="center"/>
    </xf>
    <xf numFmtId="0" fontId="34" fillId="0" borderId="0" xfId="3891" applyFont="1" applyAlignment="1">
      <alignment horizontal="center" vertical="top"/>
    </xf>
    <xf numFmtId="0" fontId="10" fillId="0" borderId="0" xfId="3891" applyFont="1" applyAlignment="1">
      <alignment horizontal="center" vertical="center"/>
    </xf>
    <xf numFmtId="0" fontId="35" fillId="0" borderId="1" xfId="3891" applyFont="1" applyFill="1" applyBorder="1" applyAlignment="1">
      <alignment horizontal="center" vertical="center"/>
    </xf>
    <xf numFmtId="0" fontId="35" fillId="0" borderId="1" xfId="3891" applyFont="1" applyFill="1" applyBorder="1">
      <alignment vertical="center"/>
    </xf>
    <xf numFmtId="0" fontId="19" fillId="0" borderId="5" xfId="3891" applyFont="1" applyBorder="1" applyAlignment="1">
      <alignment horizontal="left" vertical="center" wrapText="1"/>
    </xf>
    <xf numFmtId="0" fontId="19" fillId="0" borderId="0" xfId="3891" applyFont="1" applyBorder="1" applyAlignment="1">
      <alignment horizontal="left" vertical="center" wrapText="1"/>
    </xf>
  </cellXfs>
  <cellStyles count="5002">
    <cellStyle name="常规" xfId="0" builtinId="0"/>
    <cellStyle name="货币[0]" xfId="1" builtinId="7"/>
    <cellStyle name="常规 39" xfId="2"/>
    <cellStyle name="常规 44" xfId="3"/>
    <cellStyle name="货币" xfId="4" builtinId="4"/>
    <cellStyle name="常规 2 2 2 5 3 2" xfId="5"/>
    <cellStyle name="输入" xfId="6" builtinId="20"/>
    <cellStyle name="?鹎%U龡&amp;H齲_x0001_C铣_x0014__x0007__x0001__x0001_ 2 2 2 2 3_2015财政决算公开" xfId="7"/>
    <cellStyle name="20% - 强调文字颜色 3" xfId="8" builtinId="38"/>
    <cellStyle name="?鹎%U龡&amp;H齲_x0001_C铣_x0014__x0007__x0001__x0001_ 2 2 3 4_2015财政决算公开" xfId="9"/>
    <cellStyle name="常规 15 4 2" xfId="10"/>
    <cellStyle name="40% - 强调文字颜色 2 2 3 2 2" xfId="11"/>
    <cellStyle name="常规 3 4 3" xfId="12"/>
    <cellStyle name="千位分隔[0]" xfId="13" builtinId="6"/>
    <cellStyle name="?鹎%U龡&amp;H齲_x0001_C铣_x0014__x0007__x0001__x0001_ 2 2 3 2 2" xfId="14"/>
    <cellStyle name="60% - 强调文字颜色 1 3 5" xfId="15"/>
    <cellStyle name="?鹎%U龡&amp;H齲_x0001_C铣_x0014__x0007__x0001__x0001_ 3 2 2 6_2015财政决算公开" xfId="16"/>
    <cellStyle name="40% - 强调文字颜色 2 5 2 2" xfId="17"/>
    <cellStyle name="?鹎%U龡&amp;H齲_x0001_C铣_x0014__x0007__x0001__x0001_ 2 5 2 2" xfId="18"/>
    <cellStyle name="差" xfId="19" builtinId="27"/>
    <cellStyle name="20% - 强调文字颜色 2 2 3_2015财政决算公开" xfId="20"/>
    <cellStyle name="40% - 强调文字颜色 3 3 3 2" xfId="21"/>
    <cellStyle name="常规 31 2" xfId="22"/>
    <cellStyle name="常规 26 2" xfId="23"/>
    <cellStyle name="40% - 强调文字颜色 3" xfId="24" builtinId="39"/>
    <cellStyle name="?鹎%U龡&amp;H齲_x0001_C铣_x0014__x0007__x0001__x0001_ 3 3 3 2" xfId="25"/>
    <cellStyle name="?鹎%U龡&amp;H齲_x0001_C铣_x0014__x0007__x0001__x0001_ 3"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已访问的超链接" xfId="36" builtinId="9"/>
    <cellStyle name="20% - 强调文字颜色 6 4 2 2" xfId="37"/>
    <cellStyle name="?鹎%U龡&amp;H齲_x0001_C铣_x0014__x0007__x0001__x0001_ 2 3 3 4" xfId="38"/>
    <cellStyle name="注释" xfId="39" builtinId="10"/>
    <cellStyle name="60% - 强调文字颜色 2 3" xfId="40"/>
    <cellStyle name="?鹎%U龡&amp;H齲_x0001_C铣_x0014__x0007__x0001__x0001_ 2 4 2 5 2" xfId="41"/>
    <cellStyle name="好 4 2 2 2" xfId="42"/>
    <cellStyle name="常规 12 2 2" xfId="43"/>
    <cellStyle name="?鹎%U龡&amp;H齲_x0001_C铣_x0014__x0007__x0001__x0001_ 2 3 5 2" xfId="44"/>
    <cellStyle name="?鹎%U龡&amp;H齲_x0001_C铣_x0014__x0007__x0001__x0001_ 3 2 2 3_2015财政决算公开" xfId="45"/>
    <cellStyle name="?鹎%U龡&amp;H齲_x0001_C铣_x0014__x0007__x0001__x0001_ 3 2 5_2015财政决算公开" xfId="46"/>
    <cellStyle name="60% - 强调文字颜色 2" xfId="47" builtinId="36"/>
    <cellStyle name="标题 4" xfId="48" builtinId="19"/>
    <cellStyle name="货币[0] 3" xfId="49"/>
    <cellStyle name="?鹎%U龡&amp;H齲_x0001_C铣_x0014__x0007__x0001__x0001_ 2 3 2 3 2" xfId="50"/>
    <cellStyle name="警告文本" xfId="51" builtinId="11"/>
    <cellStyle name="常规 6 5" xfId="52"/>
    <cellStyle name="常规 4 4 3" xfId="53"/>
    <cellStyle name="常规 4 2 2 3" xfId="54"/>
    <cellStyle name="60% - 强调文字颜色 2 3 5" xfId="55"/>
    <cellStyle name="?鹎%U龡&amp;H齲_x0001_C铣_x0014__x0007__x0001__x0001_ 2 2 4 2 2" xfId="56"/>
    <cellStyle name="?鹎%U龡&amp;H齲_x0001_C铣_x0014__x0007__x0001__x0001_ 3 4 4 5" xfId="57"/>
    <cellStyle name="?鹎%U龡&amp;H齲_x0001_C铣_x0014__x0007__x0001__x0001_ 3 10" xfId="58"/>
    <cellStyle name="?鹎%U龡&amp;H齲_x0001_C铣_x0014__x0007__x0001__x0001_ 3 2 2 2 2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20% - 强调文字颜色 4 3 2_2015财政决算公开" xfId="169"/>
    <cellStyle name="?鹎%U龡&amp;H齲_x0001_C铣_x0014__x0007__x0001__x0001_ 2 2 2 2 2 3" xfId="170"/>
    <cellStyle name="?鹎%U龡&amp;H齲_x0001_C铣_x0014__x0007__x0001__x0001_ 3 2 3 5" xfId="171"/>
    <cellStyle name="?鹎%U龡&amp;H齲_x0001_C铣_x0014__x0007__x0001__x0001_ 2 2 2 2 2 3 2" xfId="172"/>
    <cellStyle name="?鹎%U龡&amp;H齲_x0001_C铣_x0014__x0007__x0001__x0001_ 3 3 7 2" xfId="173"/>
    <cellStyle name="?鹎%U龡&amp;H齲_x0001_C铣_x0014__x0007__x0001__x0001_ 2 2 2 3_2015财政决算公开" xfId="174"/>
    <cellStyle name="?鹎%U龡&amp;H齲_x0001_C铣_x0014__x0007__x0001__x0001_ 3 2 3 5 2" xfId="175"/>
    <cellStyle name="标题 5 3 2_2015财政决算公开" xfId="176"/>
    <cellStyle name="?鹎%U龡&amp;H齲_x0001_C铣_x0014__x0007__x0001__x0001_ 2 2" xfId="177"/>
    <cellStyle name="链接单元格 3 2 3" xfId="178"/>
    <cellStyle name="货币 2 3 3 3" xfId="179"/>
    <cellStyle name="常规 11 5" xfId="180"/>
    <cellStyle name="?鹎%U龡&amp;H齲_x0001_C铣_x0014__x0007__x0001__x0001_ 2 2 8" xfId="181"/>
    <cellStyle name="常规 2 4 2 2 5" xfId="182"/>
    <cellStyle name="?鹎%U龡&amp;H齲_x0001_C铣_x0014__x0007__x0001__x0001_ 2 2 11 2" xfId="183"/>
    <cellStyle name="?鹎%U龡&amp;H齲_x0001_C铣_x0014__x0007__x0001__x0001_ 2 4 2 3 3 2" xfId="184"/>
    <cellStyle name="20% - 强调文字颜色 2 2 2 2 2" xfId="185"/>
    <cellStyle name="20% - 强调文字颜色 1 9" xfId="186"/>
    <cellStyle name="?鹎%U龡&amp;H齲_x0001_C铣_x0014__x0007__x0001__x0001_ 3 2 2 4 5" xfId="187"/>
    <cellStyle name="20% - 强调文字颜色 2 6 2" xfId="188"/>
    <cellStyle name="?鹎%U龡&amp;H齲_x0001_C铣_x0014__x0007__x0001__x0001_ 3 2 2 5 2 2" xfId="189"/>
    <cellStyle name="?鹎%U龡&amp;H齲_x0001_C铣_x0014__x0007__x0001__x0001_ 2 2 2" xfId="190"/>
    <cellStyle name="解释性文本 3 3" xfId="191"/>
    <cellStyle name="?鹎%U龡&amp;H齲_x0001_C铣_x0014__x0007__x0001__x0001_ 2 2 8 2" xfId="192"/>
    <cellStyle name="货币 2 3 3 3 2" xfId="193"/>
    <cellStyle name="?鹎%U龡&amp;H齲_x0001_C铣_x0014__x0007__x0001__x0001_ 2 3 2 4 3" xfId="194"/>
    <cellStyle name="?鹎%U龡&amp;H齲_x0001_C铣_x0014__x0007__x0001__x0001_ 2 2 2 2" xfId="195"/>
    <cellStyle name="常规 8 4 3" xfId="196"/>
    <cellStyle name="20% - 强调文字颜色 1 2 3 2 2" xfId="197"/>
    <cellStyle name="?鹎%U龡&amp;H齲_x0001_C铣_x0014__x0007__x0001__x0001_ 2 2 3 4 5" xfId="198"/>
    <cellStyle name="?鹎%U龡&amp;H齲_x0001_C铣_x0014__x0007__x0001__x0001_ 2 3 2 4 3 2" xfId="199"/>
    <cellStyle name="?鹎%U龡&amp;H齲_x0001_C铣_x0014__x0007__x0001__x0001_" xfId="200"/>
    <cellStyle name="?鹎%U龡&amp;H齲_x0001_C铣_x0014__x0007__x0001__x0001_ 2 2 10" xfId="201"/>
    <cellStyle name="?鹎%U龡&amp;H齲_x0001_C铣_x0014__x0007__x0001__x0001_ 2 4 2 3 2" xfId="202"/>
    <cellStyle name="40% - 强调文字颜色 6 3 2 4" xfId="203"/>
    <cellStyle name="?鹎%U龡&amp;H齲_x0001_C铣_x0014__x0007__x0001__x0001_ 2 2 2 10" xfId="204"/>
    <cellStyle name="千位分隔 4 3 3 2" xfId="205"/>
    <cellStyle name="?鹎%U龡&amp;H齲_x0001_C铣_x0014__x0007__x0001__x0001_ 2 2 3" xfId="206"/>
    <cellStyle name="常规 5 5 2 2" xfId="207"/>
    <cellStyle name="?鹎%U龡&amp;H齲_x0001_C铣_x0014__x0007__x0001__x0001_ 2 3 2 4 4" xfId="208"/>
    <cellStyle name="?鹎%U龡&amp;H齲_x0001_C铣_x0014__x0007__x0001__x0001_ 3 3 3_2015财政决算公开" xfId="209"/>
    <cellStyle name="?鹎%U龡&amp;H齲_x0001_C铣_x0014__x0007__x0001__x0001_ 2 2 10 2" xfId="210"/>
    <cellStyle name="常规 7 2 2 3" xfId="211"/>
    <cellStyle name="40% - 强调文字颜色 2 5 2_2015财政决算公开" xfId="212"/>
    <cellStyle name="?鹎%U龡&amp;H齲_x0001_C铣_x0014__x0007__x0001__x0001_ 2 2 2 2 4 3" xfId="213"/>
    <cellStyle name="?鹎%U龡&amp;H齲_x0001_C铣_x0014__x0007__x0001__x0001_ 3 2 2 3 5" xfId="214"/>
    <cellStyle name="?鹎%U龡&amp;H齲_x0001_C铣_x0014__x0007__x0001__x0001_ 2 4 2 3 2 2" xfId="215"/>
    <cellStyle name="?鹎%U龡&amp;H齲_x0001_C铣_x0014__x0007__x0001__x0001_ 3 2 5 5" xfId="216"/>
    <cellStyle name="?鹎%U龡&amp;H齲_x0001_C铣_x0014__x0007__x0001__x0001_ 2 2 11" xfId="217"/>
    <cellStyle name="常规 2 4 2 3 2" xfId="218"/>
    <cellStyle name="?鹎%U龡&amp;H齲_x0001_C铣_x0014__x0007__x0001__x0001_ 2 2 2 2 4_2015财政决算公开" xfId="219"/>
    <cellStyle name="?鹎%U龡&amp;H齲_x0001_C铣_x0014__x0007__x0001__x0001_ 2 4 2 3 3" xfId="220"/>
    <cellStyle name="常规 2 2 2 2 3_2015财政决算公开" xfId="221"/>
    <cellStyle name="20% - 强调文字颜色 2 6" xfId="222"/>
    <cellStyle name="强调文字颜色 2 2 3 5" xfId="223"/>
    <cellStyle name="?鹎%U龡&amp;H齲_x0001_C铣_x0014__x0007__x0001__x0001_ 3 2 2 5 2" xfId="224"/>
    <cellStyle name="?鹎%U龡&amp;H齲_x0001_C铣_x0014__x0007__x0001__x0001_ 4 5_2015财政决算公开" xfId="225"/>
    <cellStyle name="?鹎%U龡&amp;H齲_x0001_C铣_x0014__x0007__x0001__x0001_ 2 2 12" xfId="226"/>
    <cellStyle name="?鹎%U龡&amp;H齲_x0001_C铣_x0014__x0007__x0001__x0001_ 2 4 2 3 4" xfId="227"/>
    <cellStyle name="检查单元格 2 3 2 2" xfId="228"/>
    <cellStyle name="60% - 强调文字颜色 4 4 3 2" xfId="229"/>
    <cellStyle name="20% - 强调文字颜色 2 7" xfId="230"/>
    <cellStyle name="?鹎%U龡&amp;H齲_x0001_C铣_x0014__x0007__x0001__x0001_ 3 2 2 5 3" xfId="231"/>
    <cellStyle name="?鹎%U龡&amp;H齲_x0001_C铣_x0014__x0007__x0001__x0001_ 2 2 2 2 2" xfId="232"/>
    <cellStyle name="?鹎%U龡&amp;H齲_x0001_C铣_x0014__x0007__x0001__x0001_ 2 2 2 2 2 2" xfId="233"/>
    <cellStyle name="?鹎%U龡&amp;H齲_x0001_C铣_x0014__x0007__x0001__x0001_ 3 2 3 4" xfId="234"/>
    <cellStyle name="百分比 2 4 3" xfId="235"/>
    <cellStyle name="?鹎%U龡&amp;H齲_x0001_C铣_x0014__x0007__x0001__x0001_ 2 2 2 2 2 2 2" xfId="236"/>
    <cellStyle name="?鹎%U龡&amp;H齲_x0001_C铣_x0014__x0007__x0001__x0001_ 4 6 4" xfId="237"/>
    <cellStyle name="?鹎%U龡&amp;H齲_x0001_C铣_x0014__x0007__x0001__x0001_ 3 2 3 4 2" xfId="238"/>
    <cellStyle name="?鹎%U龡&amp;H齲_x0001_C铣_x0014__x0007__x0001__x0001_ 4 4 4 2" xfId="239"/>
    <cellStyle name="?鹎%U龡&amp;H齲_x0001_C铣_x0014__x0007__x0001__x0001_ 2 2 2 2 2 4" xfId="240"/>
    <cellStyle name="?鹎%U龡&amp;H齲_x0001_C铣_x0014__x0007__x0001__x0001_ 3 2 3 2 2 2" xfId="241"/>
    <cellStyle name="?鹎%U龡&amp;H齲_x0001_C铣_x0014__x0007__x0001__x0001_ 3 2 3 6" xfId="242"/>
    <cellStyle name="60% - 强调文字颜色 4 3 2 2 3" xfId="243"/>
    <cellStyle name="?鹎%U龡&amp;H齲_x0001_C铣_x0014__x0007__x0001__x0001_ 2 2 2 2 2 4 2" xfId="244"/>
    <cellStyle name="常规 4 2 9" xfId="245"/>
    <cellStyle name="?鹎%U龡&amp;H齲_x0001_C铣_x0014__x0007__x0001__x0001_ 3 2 3 6 2" xfId="246"/>
    <cellStyle name="?鹎%U龡&amp;H齲_x0001_C铣_x0014__x0007__x0001__x0001_ 2 2 2 2 2 5" xfId="247"/>
    <cellStyle name="?鹎%U龡&amp;H齲_x0001_C铣_x0014__x0007__x0001__x0001_ 3 2 3 7" xfId="248"/>
    <cellStyle name="?鹎%U龡&amp;H齲_x0001_C铣_x0014__x0007__x0001__x0001_ 2 2 2 2 2_2015财政决算公开" xfId="249"/>
    <cellStyle name="货币 2 7 2" xfId="250"/>
    <cellStyle name="?鹎%U龡&amp;H齲_x0001_C铣_x0014__x0007__x0001__x0001_ 2 2 3 2 3" xfId="251"/>
    <cellStyle name="?鹎%U龡&amp;H齲_x0001_C铣_x0014__x0007__x0001__x0001_ 2 2 2 2 3" xfId="252"/>
    <cellStyle name="?鹎%U龡&amp;H齲_x0001_C铣_x0014__x0007__x0001__x0001_ 2 2 2 2 3 2" xfId="253"/>
    <cellStyle name="?鹎%U龡&amp;H齲_x0001_C铣_x0014__x0007__x0001__x0001_ 3 4 6" xfId="254"/>
    <cellStyle name="?鹎%U龡&amp;H齲_x0001_C铣_x0014__x0007__x0001__x0001_ 3 2 2 2 4" xfId="255"/>
    <cellStyle name="?鹎%U龡&amp;H齲_x0001_C铣_x0014__x0007__x0001__x0001_ 3 2 4 4" xfId="256"/>
    <cellStyle name="?鹎%U龡&amp;H齲_x0001_C铣_x0014__x0007__x0001__x0001_ 2 2 2 2 3 2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3 2 4 4 2" xfId="261"/>
    <cellStyle name="?鹎%U龡&amp;H齲_x0001_C铣_x0014__x0007__x0001__x0001_ 3 4 8" xfId="262"/>
    <cellStyle name="?鹎%U龡&amp;H齲_x0001_C铣_x0014__x0007__x0001__x0001_ 3 2 2 2 6" xfId="263"/>
    <cellStyle name="好_司法部2010年度中央部门决算（草案）报" xfId="264"/>
    <cellStyle name="?鹎%U龡&amp;H齲_x0001_C铣_x0014__x0007__x0001__x0001_ 2 2 2 2 3 4" xfId="265"/>
    <cellStyle name="?鹎%U龡&amp;H齲_x0001_C铣_x0014__x0007__x0001__x0001_ 3 2 3 2 3 2" xfId="266"/>
    <cellStyle name="常规 7 2 2" xfId="267"/>
    <cellStyle name="?鹎%U龡&amp;H齲_x0001_C铣_x0014__x0007__x0001__x0001_ 2 2 2 2 4" xfId="268"/>
    <cellStyle name="常规 7 2 2 2" xfId="269"/>
    <cellStyle name="?鹎%U龡&amp;H齲_x0001_C铣_x0014__x0007__x0001__x0001_ 2 2 2 2 4 2" xfId="270"/>
    <cellStyle name="?鹎%U龡&amp;H齲_x0001_C铣_x0014__x0007__x0001__x0001_ 3 2 2 3 4" xfId="271"/>
    <cellStyle name="?鹎%U龡&amp;H齲_x0001_C铣_x0014__x0007__x0001__x0001_ 3 2 5 4"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鹎%U龡&amp;H齲_x0001_C铣_x0014__x0007__x0001__x0001_ 2 2 2 2 4 5" xfId="278"/>
    <cellStyle name="输入 3 3 2" xfId="279"/>
    <cellStyle name="常规 7 2 3" xfId="280"/>
    <cellStyle name="?鹎%U龡&amp;H齲_x0001_C铣_x0014__x0007__x0001__x0001_ 2 2 2 2 5" xfId="281"/>
    <cellStyle name="常规 7 2 3 2" xfId="282"/>
    <cellStyle name="?鹎%U龡&amp;H齲_x0001_C铣_x0014__x0007__x0001__x0001_ 2 2 2 2 5 2" xfId="283"/>
    <cellStyle name="?鹎%U龡&amp;H齲_x0001_C铣_x0014__x0007__x0001__x0001_ 2 4 2 2 5" xfId="284"/>
    <cellStyle name="常规 5 2 3 2 2" xfId="285"/>
    <cellStyle name="60% - 强调文字颜色 4 4 2 3" xfId="286"/>
    <cellStyle name="20% - 强调文字颜色 1 8" xfId="287"/>
    <cellStyle name="?鹎%U龡&amp;H齲_x0001_C铣_x0014__x0007__x0001__x0001_ 3 2 2 4 4" xfId="288"/>
    <cellStyle name="常规 7 2 4" xfId="289"/>
    <cellStyle name="?鹎%U龡&amp;H齲_x0001_C铣_x0014__x0007__x0001__x0001_ 2 2 2 2 6" xfId="290"/>
    <cellStyle name="常规 2 2 2 2 5" xfId="291"/>
    <cellStyle name="?鹎%U龡&amp;H齲_x0001_C铣_x0014__x0007__x0001__x0001_ 2 3 4 3 2" xfId="292"/>
    <cellStyle name="?鹎%U龡&amp;H齲_x0001_C铣_x0014__x0007__x0001__x0001_ 2 2 2 2 6 2" xfId="293"/>
    <cellStyle name="检查单元格 2 3 2 3" xfId="294"/>
    <cellStyle name="常规 5 2 3 3 2" xfId="295"/>
    <cellStyle name="样式 1" xfId="296"/>
    <cellStyle name="20% - 强调文字颜色 2 8" xfId="297"/>
    <cellStyle name="?鹎%U龡&amp;H齲_x0001_C铣_x0014__x0007__x0001__x0001_ 3 2 2 5 4" xfId="298"/>
    <cellStyle name="常规 7 2 5" xfId="299"/>
    <cellStyle name="?鹎%U龡&amp;H齲_x0001_C铣_x0014__x0007__x0001__x0001_ 2 2 2 2 7" xfId="300"/>
    <cellStyle name="常规 5 2 3 4" xfId="301"/>
    <cellStyle name="常规 13 4 2" xfId="302"/>
    <cellStyle name="?鹎%U龡&amp;H齲_x0001_C铣_x0014__x0007__x0001__x0001_ 2 4 7 2" xfId="303"/>
    <cellStyle name="常规 12 3_2015财政决算公开" xfId="304"/>
    <cellStyle name="?鹎%U龡&amp;H齲_x0001_C铣_x0014__x0007__x0001__x0001_ 2 2 2 2 7 2" xfId="305"/>
    <cellStyle name="?鹎%U龡&amp;H齲_x0001_C铣_x0014__x0007__x0001__x0001_ 2 3 6_2015财政决算公开" xfId="306"/>
    <cellStyle name="警告文本 2 3" xfId="307"/>
    <cellStyle name="20% - 强调文字颜色 1 4 2 2 2" xfId="308"/>
    <cellStyle name="?鹎%U龡&amp;H齲_x0001_C铣_x0014__x0007__x0001__x0001_ 2 4 2 4 5" xfId="309"/>
    <cellStyle name="20% - 强调文字颜色 3 8" xfId="310"/>
    <cellStyle name="?鹎%U龡&amp;H齲_x0001_C铣_x0014__x0007__x0001__x0001_ 3 2 2 6 4" xfId="311"/>
    <cellStyle name="?鹎%U龡&amp;H齲_x0001_C铣_x0014__x0007__x0001__x0001_ 2 2 2 2 8" xfId="312"/>
    <cellStyle name="20% - 强调文字颜色 3 3 3 3" xfId="313"/>
    <cellStyle name="?鹎%U龡&amp;H齲_x0001_C铣_x0014__x0007__x0001__x0001_ 2 2 2 2_2015财政决算公开" xfId="314"/>
    <cellStyle name="好 4 4" xfId="315"/>
    <cellStyle name="常规 14" xfId="316"/>
    <cellStyle name="?鹎%U龡&amp;H齲_x0001_C铣_x0014__x0007__x0001__x0001_ 2 2 2 6 4 2" xfId="317"/>
    <cellStyle name="?鹎%U龡&amp;H齲_x0001_C铣_x0014__x0007__x0001__x0001_ 2 2 2 3" xfId="318"/>
    <cellStyle name="?鹎%U龡&amp;H齲_x0001_C铣_x0014__x0007__x0001__x0001_ 2 2 2 3 2" xfId="319"/>
    <cellStyle name="?鹎%U龡&amp;H齲_x0001_C铣_x0014__x0007__x0001__x0001_ 2 2 2 3 3" xfId="320"/>
    <cellStyle name="链接单元格 2 2 2 2" xfId="321"/>
    <cellStyle name="货币 2 2 3 2 2" xfId="322"/>
    <cellStyle name="常规 2 5 4" xfId="323"/>
    <cellStyle name="?鹎%U龡&amp;H齲_x0001_C铣_x0014__x0007__x0001__x0001_ 3 2 3 2_2015财政决算公开" xfId="324"/>
    <cellStyle name="?鹎%U龡&amp;H齲_x0001_C铣_x0014__x0007__x0001__x0001_ 2 2 2 3 3 2" xfId="325"/>
    <cellStyle name="?鹎%U龡&amp;H齲_x0001_C铣_x0014__x0007__x0001__x0001_ 3 2 3 2 4" xfId="326"/>
    <cellStyle name="常规 7 3 2" xfId="327"/>
    <cellStyle name="?鹎%U龡&amp;H齲_x0001_C铣_x0014__x0007__x0001__x0001_ 2 2 2 3 4" xfId="328"/>
    <cellStyle name="?鹎%U龡&amp;H齲_x0001_C铣_x0014__x0007__x0001__x0001_ 2 2 3_2015财政决算公开" xfId="329"/>
    <cellStyle name="常规 7 3 2 2" xfId="330"/>
    <cellStyle name="?鹎%U龡&amp;H齲_x0001_C铣_x0014__x0007__x0001__x0001_ 2 2 2 3 4 2" xfId="331"/>
    <cellStyle name="?鹎%U龡&amp;H齲_x0001_C铣_x0014__x0007__x0001__x0001_ 3 2 3 3 4" xfId="332"/>
    <cellStyle name="常规 7 3 3" xfId="333"/>
    <cellStyle name="?鹎%U龡&amp;H齲_x0001_C铣_x0014__x0007__x0001__x0001_ 2 2 2 3 5" xfId="334"/>
    <cellStyle name="标题 4 2" xfId="335"/>
    <cellStyle name="?鹎%U龡&amp;H齲_x0001_C铣_x0014__x0007__x0001__x0001_ 2 3 2 3 2 2" xfId="336"/>
    <cellStyle name="?鹎%U龡&amp;H齲_x0001_C铣_x0014__x0007__x0001__x0001_ 2 2 2 4" xfId="337"/>
    <cellStyle name="?鹎%U龡&amp;H齲_x0001_C铣_x0014__x0007__x0001__x0001_ 2 3 10" xfId="338"/>
    <cellStyle name="60% - 强调文字颜色 6 2_2015财政决算公开" xfId="339"/>
    <cellStyle name="?鹎%U龡&amp;H齲_x0001_C铣_x0014__x0007__x0001__x0001_ 2 2 2 4 2" xfId="340"/>
    <cellStyle name="常规 2 6 3" xfId="341"/>
    <cellStyle name="?鹎%U龡&amp;H齲_x0001_C铣_x0014__x0007__x0001__x0001_ 2 2 3 3_2015财政决算公开" xfId="342"/>
    <cellStyle name="?鹎%U龡&amp;H齲_x0001_C铣_x0014__x0007__x0001__x0001_ 2 2 2 4 2 2" xfId="343"/>
    <cellStyle name="60% - 强调文字颜色 5 3 2 2" xfId="344"/>
    <cellStyle name="?鹎%U龡&amp;H齲_x0001_C铣_x0014__x0007__x0001__x0001_ 2 2 2 8" xfId="345"/>
    <cellStyle name="?鹎%U龡&amp;H齲_x0001_C铣_x0014__x0007__x0001__x0001_ 2 2 2 4 3" xfId="346"/>
    <cellStyle name="?鹎%U龡&amp;H齲_x0001_C铣_x0014__x0007__x0001__x0001_ 2 2 2 4 3 2" xfId="347"/>
    <cellStyle name="检查单元格 3 2 2 2" xfId="348"/>
    <cellStyle name="?鹎%U龡&amp;H齲_x0001_C铣_x0014__x0007__x0001__x0001_ 2 2 3 8" xfId="349"/>
    <cellStyle name="60% - 强调文字颜色 5 3 3 2" xfId="350"/>
    <cellStyle name="40% - 强调文字颜色 5 3 2 3 2" xfId="351"/>
    <cellStyle name="?鹎%U龡&amp;H齲_x0001_C铣_x0014__x0007__x0001__x0001_ 3 4 4 4" xfId="352"/>
    <cellStyle name="?鹎%U龡&amp;H齲_x0001_C铣_x0014__x0007__x0001__x0001_ 3 2 2 2 2 4" xfId="353"/>
    <cellStyle name="常规 7 4 2" xfId="354"/>
    <cellStyle name="常规 4 2 3 2 2" xfId="355"/>
    <cellStyle name="?鹎%U龡&amp;H齲_x0001_C铣_x0014__x0007__x0001__x0001_ 2 2 2 4 4" xfId="356"/>
    <cellStyle name="?鹎%U龡&amp;H齲_x0001_C铣_x0014__x0007__x0001__x0001_ 2 2 2 4 4 2" xfId="357"/>
    <cellStyle name="?鹎%U龡&amp;H齲_x0001_C铣_x0014__x0007__x0001__x0001_ 3 4 5 4" xfId="358"/>
    <cellStyle name="?鹎%U龡&amp;H齲_x0001_C铣_x0014__x0007__x0001__x0001_ 3 2 2 2 3 4" xfId="359"/>
    <cellStyle name="常规 7 4 3" xfId="360"/>
    <cellStyle name="20% - 强调文字颜色 1 2 2 2 2" xfId="361"/>
    <cellStyle name="?鹎%U龡&amp;H齲_x0001_C铣_x0014__x0007__x0001__x0001_ 2 2 2 4 5" xfId="362"/>
    <cellStyle name="解释性文本 2 3 2" xfId="363"/>
    <cellStyle name="?鹎%U龡&amp;H齲_x0001_C铣_x0014__x0007__x0001__x0001_ 2 2 7 2 2" xfId="364"/>
    <cellStyle name="检查单元格 3 2 4" xfId="365"/>
    <cellStyle name="60% - 强调文字颜色 5 3 5" xfId="366"/>
    <cellStyle name="标题 5 2" xfId="367"/>
    <cellStyle name="20% - 强调文字颜色 5 3 3_2015财政决算公开" xfId="368"/>
    <cellStyle name="?鹎%U龡&amp;H齲_x0001_C铣_x0014__x0007__x0001__x0001_ 2 3 2 3 3 2"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解释性文本 7" xfId="374"/>
    <cellStyle name="差 4" xfId="375"/>
    <cellStyle name="?鹎%U龡&amp;H齲_x0001_C铣_x0014__x0007__x0001__x0001_ 2 2 2 5 2 2" xfId="376"/>
    <cellStyle name="60% - 强调文字颜色 5 4 2 2" xfId="377"/>
    <cellStyle name="?鹎%U龡&amp;H齲_x0001_C铣_x0014__x0007__x0001__x0001_ 3 3 2 4 3" xfId="378"/>
    <cellStyle name="?鹎%U龡&amp;H齲_x0001_C铣_x0014__x0007__x0001__x0001_ 2 3 2 8"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好 2 4" xfId="388"/>
    <cellStyle name="40% - 强调文字颜色 5 3" xfId="389"/>
    <cellStyle name="?鹎%U龡&amp;H齲_x0001_C铣_x0014__x0007__x0001__x0001_ 2 2 2 6 2 2" xfId="390"/>
    <cellStyle name="60% - 强调文字颜色 5 5 2 2" xfId="391"/>
    <cellStyle name="?鹎%U龡&amp;H齲_x0001_C铣_x0014__x0007__x0001__x0001_ 5 3" xfId="392"/>
    <cellStyle name="强调文字颜色 4 2 3 2 3" xfId="393"/>
    <cellStyle name="?鹎%U龡&amp;H齲_x0001_C铣_x0014__x0007__x0001__x0001_ 2 4 2 8"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40% - 强调文字颜色 6 2 4 2 2" xfId="400"/>
    <cellStyle name="?鹎%U龡&amp;H齲_x0001_C铣_x0014__x0007__x0001__x0001_ 2 2 2 6 4" xfId="401"/>
    <cellStyle name="?鹎%U龡&amp;H齲_x0001_C铣_x0014__x0007__x0001__x0001_ 2 2 2 6 5" xfId="402"/>
    <cellStyle name="?鹎%U龡&amp;H齲_x0001_C铣_x0014__x0007__x0001__x0001_ 2 2 7 4 2" xfId="403"/>
    <cellStyle name="?鹎%U龡&amp;H齲_x0001_C铣_x0014__x0007__x0001__x0001_ 3 2 2 3 2 2" xfId="404"/>
    <cellStyle name="?鹎%U龡&amp;H齲_x0001_C铣_x0014__x0007__x0001__x0001_ 2 2 2 6_2015财政决算公开" xfId="405"/>
    <cellStyle name="?鹎%U龡&amp;H齲_x0001_C铣_x0014__x0007__x0001__x0001_ 3 2 5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鹎%U龡&amp;H齲_x0001_C铣_x0014__x0007__x0001__x0001_ 2 2 2_2015财政决算公开" xfId="415"/>
    <cellStyle name="?鹎%U龡&amp;H齲_x0001_C铣_x0014__x0007__x0001__x0001_ 2 2 4" xfId="416"/>
    <cellStyle name="20% - 强调文字颜色 1 3 2 2 2" xfId="417"/>
    <cellStyle name="?鹎%U龡&amp;H齲_x0001_C铣_x0014__x0007__x0001__x0001_ 2 3 2 4 5" xfId="418"/>
    <cellStyle name="?鹎%U龡&amp;H齲_x0001_C铣_x0014__x0007__x0001__x0001_ 2 2 3 2" xfId="419"/>
    <cellStyle name="?鹎%U龡&amp;H齲_x0001_C铣_x0014__x0007__x0001__x0001_ 2 3 2 4 4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20% - 强调文字颜色 1 2 4 2" xfId="432"/>
    <cellStyle name="?鹎%U龡&amp;H齲_x0001_C铣_x0014__x0007__x0001__x0001_ 2 2 3 2_2015财政决算公开" xfId="433"/>
    <cellStyle name="解释性文本 4 3" xfId="434"/>
    <cellStyle name="?鹎%U龡&amp;H齲_x0001_C铣_x0014__x0007__x0001__x0001_ 2 2 9 2" xfId="435"/>
    <cellStyle name="?鹎%U龡&amp;H齲_x0001_C铣_x0014__x0007__x0001__x0001_ 2 3 2" xfId="436"/>
    <cellStyle name="?鹎%U龡&amp;H齲_x0001_C铣_x0014__x0007__x0001__x0001_ 2 2 3 3" xfId="437"/>
    <cellStyle name="?鹎%U龡&amp;H齲_x0001_C铣_x0014__x0007__x0001__x0001_ 2 2 3 3 2" xfId="438"/>
    <cellStyle name="?鹎%U龡&amp;H齲_x0001_C铣_x0014__x0007__x0001__x0001_ 2 2 3 3 2 2" xfId="439"/>
    <cellStyle name="?鹎%U龡&amp;H齲_x0001_C铣_x0014__x0007__x0001__x0001_ 2 4" xfId="440"/>
    <cellStyle name="货币 2 8 2" xfId="441"/>
    <cellStyle name="?鹎%U龡&amp;H齲_x0001_C铣_x0014__x0007__x0001__x0001_ 2 2 3 3 3" xfId="442"/>
    <cellStyle name="计算 2 4" xfId="443"/>
    <cellStyle name="?鹎%U龡&amp;H齲_x0001_C铣_x0014__x0007__x0001__x0001_ 2 2 3 3 3 2" xfId="444"/>
    <cellStyle name="常规 8 3 2" xfId="445"/>
    <cellStyle name="60% - 强调文字颜色 1 3 2 2 2 2" xfId="446"/>
    <cellStyle name="?鹎%U龡&amp;H齲_x0001_C铣_x0014__x0007__x0001__x0001_ 2 2 3 3 4" xfId="447"/>
    <cellStyle name="60% - 强调文字颜色 6 2 4" xfId="448"/>
    <cellStyle name="60% - 强调文字颜色 2 5 3 2" xfId="449"/>
    <cellStyle name="?鹎%U龡&amp;H齲_x0001_C铣_x0014__x0007__x0001__x0001_ 3 4 5_2015财政决算公开" xfId="450"/>
    <cellStyle name="?鹎%U龡&amp;H齲_x0001_C铣_x0014__x0007__x0001__x0001_ 3 2 2 2 3_2015财政决算公开" xfId="451"/>
    <cellStyle name="?鹎%U龡&amp;H齲_x0001_C铣_x0014__x0007__x0001__x0001_ 2 2 3 4" xfId="452"/>
    <cellStyle name="百分比 2 2 2 4" xfId="453"/>
    <cellStyle name="?鹎%U龡&amp;H齲_x0001_C铣_x0014__x0007__x0001__x0001_ 2 2 3 4 2 2" xfId="454"/>
    <cellStyle name="60% - 强调文字颜色 6 3 2 2" xfId="455"/>
    <cellStyle name="?鹎%U龡&amp;H齲_x0001_C铣_x0014__x0007__x0001__x0001_ 3 2 2 8" xfId="456"/>
    <cellStyle name="货币 2 9 2" xfId="457"/>
    <cellStyle name="?鹎%U龡&amp;H齲_x0001_C铣_x0014__x0007__x0001__x0001_ 2 2 3 4 3" xfId="458"/>
    <cellStyle name="?鹎%U龡&amp;H齲_x0001_C铣_x0014__x0007__x0001__x0001_ 2 2 3 4 3 2" xfId="459"/>
    <cellStyle name="检查单元格 4 2 2 2" xfId="460"/>
    <cellStyle name="?鹎%U龡&amp;H齲_x0001_C铣_x0014__x0007__x0001__x0001_ 3 2 3 8" xfId="461"/>
    <cellStyle name="60% - 强调文字颜色 6 3 3 2" xfId="462"/>
    <cellStyle name="常规 8 4 2" xfId="463"/>
    <cellStyle name="常规 4 2 4 2 2" xfId="464"/>
    <cellStyle name="?鹎%U龡&amp;H齲_x0001_C铣_x0014__x0007__x0001__x0001_ 2 2 3 4 4" xfId="465"/>
    <cellStyle name="?鹎%U龡&amp;H齲_x0001_C铣_x0014__x0007__x0001__x0001_ 2 2 3 4 4 2" xfId="466"/>
    <cellStyle name="?鹎%U龡&amp;H齲_x0001_C铣_x0014__x0007__x0001__x0001_ 3 2 2 2 8" xfId="467"/>
    <cellStyle name="40% - 强调文字颜色 5 2 3_2015财政决算公开" xfId="468"/>
    <cellStyle name="?鹎%U龡&amp;H齲_x0001_C铣_x0014__x0007__x0001__x0001_ 2 2 3 5" xfId="469"/>
    <cellStyle name="?鹎%U龡&amp;H齲_x0001_C铣_x0014__x0007__x0001__x0001_ 2 2 3 5 2" xfId="470"/>
    <cellStyle name="?鹎%U龡&amp;H齲_x0001_C铣_x0014__x0007__x0001__x0001_ 2 2 3 6" xfId="471"/>
    <cellStyle name="差 3 2 3 2" xfId="472"/>
    <cellStyle name="?鹎%U龡&amp;H齲_x0001_C铣_x0014__x0007__x0001__x0001_ 3 4 4 2" xfId="473"/>
    <cellStyle name="?鹎%U龡&amp;H齲_x0001_C铣_x0014__x0007__x0001__x0001_ 3 2 2 2 2 2" xfId="474"/>
    <cellStyle name="差 5 2 3" xfId="475"/>
    <cellStyle name="?鹎%U龡&amp;H齲_x0001_C铣_x0014__x0007__x0001__x0001_ 3 2 4 2 2" xfId="476"/>
    <cellStyle name="?鹎%U龡&amp;H齲_x0001_C铣_x0014__x0007__x0001__x0001_ 2 2 3 7" xfId="477"/>
    <cellStyle name="?鹎%U龡&amp;H齲_x0001_C铣_x0014__x0007__x0001__x0001_ 3 4 4 3" xfId="478"/>
    <cellStyle name="?鹎%U龡&amp;H齲_x0001_C铣_x0014__x0007__x0001__x0001_ 3 2 2 2 2 3" xfId="479"/>
    <cellStyle name="?鹎%U龡&amp;H齲_x0001_C铣_x0014__x0007__x0001__x0001_ 2 2 3 7 2" xfId="480"/>
    <cellStyle name="千位[0]_，" xfId="481"/>
    <cellStyle name="?鹎%U龡&amp;H齲_x0001_C铣_x0014__x0007__x0001__x0001_ 3 4 4 3 2" xfId="482"/>
    <cellStyle name="?鹎%U龡&amp;H齲_x0001_C铣_x0014__x0007__x0001__x0001_ 3 2 2 2 2 3 2" xfId="483"/>
    <cellStyle name="?鹎%U龡&amp;H齲_x0001_C铣_x0014__x0007__x0001__x0001_ 2 2 4 2" xfId="484"/>
    <cellStyle name="20% - 强调文字颜色 3 2 4 2 2" xfId="485"/>
    <cellStyle name="?鹎%U龡&amp;H齲_x0001_C铣_x0014__x0007__x0001__x0001_ 2 2 4 3" xfId="486"/>
    <cellStyle name="?鹎%U龡&amp;H齲_x0001_C铣_x0014__x0007__x0001__x0001_ 2 2 4 3 2" xfId="487"/>
    <cellStyle name="?鹎%U龡&amp;H齲_x0001_C铣_x0014__x0007__x0001__x0001_ 2 2 4 4" xfId="488"/>
    <cellStyle name="?鹎%U龡&amp;H齲_x0001_C铣_x0014__x0007__x0001__x0001_ 2 4 2 2_2015财政决算公开" xfId="489"/>
    <cellStyle name="?鹎%U龡&amp;H齲_x0001_C铣_x0014__x0007__x0001__x0001_ 2 2 4 4 2" xfId="490"/>
    <cellStyle name="20% - 强调文字颜色 5 2 2 2 2 2" xfId="491"/>
    <cellStyle name="?鹎%U龡&amp;H齲_x0001_C铣_x0014__x0007__x0001__x0001_ 2 2 4 5" xfId="492"/>
    <cellStyle name="20% - 强调文字颜色 4 6 2" xfId="493"/>
    <cellStyle name="?鹎%U龡&amp;H齲_x0001_C铣_x0014__x0007__x0001__x0001_ 2 2 4_2015财政决算公开" xfId="494"/>
    <cellStyle name="?鹎%U龡&amp;H齲_x0001_C铣_x0014__x0007__x0001__x0001_ 3 4 6 5" xfId="495"/>
    <cellStyle name="?鹎%U龡&amp;H齲_x0001_C铣_x0014__x0007__x0001__x0001_ 3 2 2 2 4 5" xfId="496"/>
    <cellStyle name="常规 11 2" xfId="497"/>
    <cellStyle name="?鹎%U龡&amp;H齲_x0001_C铣_x0014__x0007__x0001__x0001_ 2 2 5" xfId="498"/>
    <cellStyle name="烹拳 [0]_laroux" xfId="499"/>
    <cellStyle name="常规 11 2 2" xfId="500"/>
    <cellStyle name="?鹎%U龡&amp;H齲_x0001_C铣_x0014__x0007__x0001__x0001_ 2 2 5 2" xfId="501"/>
    <cellStyle name="常规 11 2 2 2" xfId="502"/>
    <cellStyle name="60% - 强调文字颜色 3 3 5" xfId="503"/>
    <cellStyle name="60% - 强调文字颜色 2 2 4 3" xfId="504"/>
    <cellStyle name="?鹎%U龡&amp;H齲_x0001_C铣_x0014__x0007__x0001__x0001_ 2 2 5 2 2" xfId="505"/>
    <cellStyle name="常规 11 2 3" xfId="506"/>
    <cellStyle name="?鹎%U龡&amp;H齲_x0001_C铣_x0014__x0007__x0001__x0001_ 2 2 5 3" xfId="507"/>
    <cellStyle name="常规 11 2 3 2" xfId="508"/>
    <cellStyle name="?鹎%U龡&amp;H齲_x0001_C铣_x0014__x0007__x0001__x0001_ 2 2 5 3 2" xfId="509"/>
    <cellStyle name="常规 11 2 4" xfId="510"/>
    <cellStyle name="强调文字颜色 1 3 3 2 2" xfId="511"/>
    <cellStyle name="?鹎%U龡&amp;H齲_x0001_C铣_x0014__x0007__x0001__x0001_ 2 2 5 4" xfId="512"/>
    <cellStyle name="?鹎%U龡&amp;H齲_x0001_C铣_x0014__x0007__x0001__x0001_ 2 2 5 4 2" xfId="513"/>
    <cellStyle name="?鹎%U龡&amp;H齲_x0001_C铣_x0014__x0007__x0001__x0001_ 2 4 4 2 2" xfId="514"/>
    <cellStyle name="40% - 强调文字颜色 5 6 3" xfId="515"/>
    <cellStyle name="60% - 强调文字颜色 2 3 2 2 3" xfId="516"/>
    <cellStyle name="?鹎%U龡&amp;H齲_x0001_C铣_x0014__x0007__x0001__x0001_ 2 2 5 5" xfId="517"/>
    <cellStyle name="常规 11 2 5" xfId="518"/>
    <cellStyle name="?鹎%U龡&amp;H齲_x0001_C铣_x0014__x0007__x0001__x0001_ 2 4 5 4" xfId="519"/>
    <cellStyle name="常规 13 2 4" xfId="520"/>
    <cellStyle name="?鹎%U龡&amp;H齲_x0001_C铣_x0014__x0007__x0001__x0001_ 2 2 5_2015财政决算公开" xfId="521"/>
    <cellStyle name="?鹎%U龡&amp;H齲_x0001_C铣_x0014__x0007__x0001__x0001_ 3 2 2 2 7 2" xfId="522"/>
    <cellStyle name="?鹎%U龡&amp;H齲_x0001_C铣_x0014__x0007__x0001__x0001_ 2 2 6" xfId="523"/>
    <cellStyle name="?鹎%U龡&amp;H齲_x0001_C铣_x0014__x0007__x0001__x0001_ 3 4 9 2" xfId="524"/>
    <cellStyle name="常规 11 3" xfId="525"/>
    <cellStyle name="?鹎%U龡&amp;H齲_x0001_C铣_x0014__x0007__x0001__x0001_ 2 3 2 2 3" xfId="526"/>
    <cellStyle name="?鹎%U龡&amp;H齲_x0001_C铣_x0014__x0007__x0001__x0001_ 2 2 6 2" xfId="527"/>
    <cellStyle name="40% - 强调文字颜色 2 3 2 2 3" xfId="528"/>
    <cellStyle name="常规 11 3 2" xfId="529"/>
    <cellStyle name="?鹎%U龡&amp;H齲_x0001_C铣_x0014__x0007__x0001__x0001_ 2 3 2 2 3 2" xfId="530"/>
    <cellStyle name="?鹎%U龡&amp;H齲_x0001_C铣_x0014__x0007__x0001__x0001_ 2 2 6 2 2" xfId="531"/>
    <cellStyle name="60% - 强调文字颜色 4 3 5" xfId="532"/>
    <cellStyle name="常规 11 3 2 2" xfId="533"/>
    <cellStyle name="常规 18" xfId="534"/>
    <cellStyle name="常规 23" xfId="535"/>
    <cellStyle name="检查单元格 2 2 4" xfId="536"/>
    <cellStyle name="?鹎%U龡&amp;H齲_x0001_C铣_x0014__x0007__x0001__x0001_ 2 3 2 2 4" xfId="537"/>
    <cellStyle name="?鹎%U龡&amp;H齲_x0001_C铣_x0014__x0007__x0001__x0001_ 2 2 6 3" xfId="538"/>
    <cellStyle name="常规 11 3 3" xfId="539"/>
    <cellStyle name="?鹎%U龡&amp;H齲_x0001_C铣_x0014__x0007__x0001__x0001_ 2 3 2 2 4 2" xfId="540"/>
    <cellStyle name="?鹎%U龡&amp;H齲_x0001_C铣_x0014__x0007__x0001__x0001_ 2 2 6 3 2" xfId="541"/>
    <cellStyle name="常规 68" xfId="542"/>
    <cellStyle name="常规 73" xfId="543"/>
    <cellStyle name="检查单元格 2 3 4" xfId="544"/>
    <cellStyle name="?鹎%U龡&amp;H齲_x0001_C铣_x0014__x0007__x0001__x0001_ 2 3 2 2 5" xfId="545"/>
    <cellStyle name="?鹎%U龡&amp;H齲_x0001_C铣_x0014__x0007__x0001__x0001_ 2 2 6 4" xfId="546"/>
    <cellStyle name="表标题 2 2 2" xfId="547"/>
    <cellStyle name="常规 11 3 4" xfId="548"/>
    <cellStyle name="?鹎%U龡&amp;H齲_x0001_C铣_x0014__x0007__x0001__x0001_ 2 2 6_2015财政决算公开" xfId="549"/>
    <cellStyle name="?鹎%U龡&amp;H齲_x0001_C铣_x0014__x0007__x0001__x0001_ 2 2 7" xfId="550"/>
    <cellStyle name="常规 11 4" xfId="551"/>
    <cellStyle name="货币 2 3 3 2" xfId="552"/>
    <cellStyle name="链接单元格 3 2 2" xfId="553"/>
    <cellStyle name="?鹎%U龡&amp;H齲_x0001_C铣_x0014__x0007__x0001__x0001_ 2 3 2 3 3" xfId="554"/>
    <cellStyle name="标题 5" xfId="555"/>
    <cellStyle name="常规 11 4 2" xfId="556"/>
    <cellStyle name="货币 2 3 3 2 2" xfId="557"/>
    <cellStyle name="?鹎%U龡&amp;H齲_x0001_C铣_x0014__x0007__x0001__x0001_ 2 2 7 2" xfId="558"/>
    <cellStyle name="解释性文本 2 3" xfId="559"/>
    <cellStyle name="链接单元格 3 2 2 2" xfId="560"/>
    <cellStyle name="?鹎%U龡&amp;H齲_x0001_C铣_x0014__x0007__x0001__x0001_ 2 3 2 3 4" xfId="561"/>
    <cellStyle name="标题 6" xfId="562"/>
    <cellStyle name="?鹎%U龡&amp;H齲_x0001_C铣_x0014__x0007__x0001__x0001_ 2 2 7 3" xfId="563"/>
    <cellStyle name="解释性文本 2 4" xfId="564"/>
    <cellStyle name="?鹎%U龡&amp;H齲_x0001_C铣_x0014__x0007__x0001__x0001_ 2 2 7 3 2" xfId="565"/>
    <cellStyle name="?鹎%U龡&amp;H齲_x0001_C铣_x0014__x0007__x0001__x0001_ 2 4 10" xfId="566"/>
    <cellStyle name="常规 2 2 2 2_2015财政决算公开" xfId="567"/>
    <cellStyle name="?鹎%U龡&amp;H齲_x0001_C铣_x0014__x0007__x0001__x0001_ 2 2 7 4" xfId="568"/>
    <cellStyle name="表标题 2 3 2" xfId="569"/>
    <cellStyle name="?鹎%U龡&amp;H齲_x0001_C铣_x0014__x0007__x0001__x0001_ 2 4 4 4 2" xfId="570"/>
    <cellStyle name="注释 2 4 3" xfId="571"/>
    <cellStyle name="20% - 强调文字颜色 3 5_2015财政决算公开" xfId="572"/>
    <cellStyle name="常规 2 3 2 3 5" xfId="573"/>
    <cellStyle name="?鹎%U龡&amp;H齲_x0001_C铣_x0014__x0007__x0001__x0001_ 2 2 7 5" xfId="574"/>
    <cellStyle name="?鹎%U龡&amp;H齲_x0001_C铣_x0014__x0007__x0001__x0001_ 2 2 7_2015财政决算公开" xfId="575"/>
    <cellStyle name="60% - 强调文字颜色 6 2 5 2" xfId="576"/>
    <cellStyle name="解释性文本 3 2 2 2" xfId="577"/>
    <cellStyle name="?鹎%U龡&amp;H齲_x0001_C铣_x0014__x0007__x0001__x0001_ 2 3" xfId="578"/>
    <cellStyle name="60% - 强调文字颜色 2 7 2" xfId="579"/>
    <cellStyle name="?鹎%U龡&amp;H齲_x0001_C铣_x0014__x0007__x0001__x0001_ 2 2 9" xfId="580"/>
    <cellStyle name="?鹎%U龡&amp;H齲_x0001_C铣_x0014__x0007__x0001__x0001_ 4 10" xfId="581"/>
    <cellStyle name="常规 11 6" xfId="582"/>
    <cellStyle name="货币 2 3 3 4" xfId="583"/>
    <cellStyle name="?鹎%U龡&amp;H齲_x0001_C铣_x0014__x0007__x0001__x0001_ 3 2 3 3 3" xfId="584"/>
    <cellStyle name="40% - 强调文字颜色 2 2_2015财政决算公开" xfId="585"/>
    <cellStyle name="?鹎%U龡&amp;H齲_x0001_C铣_x0014__x0007__x0001__x0001_ 2 2_2015财政决算公开" xfId="586"/>
    <cellStyle name="常规 28 3" xfId="587"/>
    <cellStyle name="常规 33 3" xfId="588"/>
    <cellStyle name="货币 3 2 8" xfId="589"/>
    <cellStyle name="?鹎%U龡&amp;H齲_x0001_C铣_x0014__x0007__x0001__x0001_ 2 3 2 2" xfId="590"/>
    <cellStyle name="40% - 强调文字颜色 4 5 2_2015财政决算公开" xfId="591"/>
    <cellStyle name="?鹎%U龡&amp;H齲_x0001_C铣_x0014__x0007__x0001__x0001_ 2 3 2 2 2" xfId="592"/>
    <cellStyle name="?鹎%U龡&amp;H齲_x0001_C铣_x0014__x0007__x0001__x0001_ 2 3 2 2 2 2" xfId="593"/>
    <cellStyle name="?鹎%U龡&amp;H齲_x0001_C铣_x0014__x0007__x0001__x0001_ 3 2 5 3 2" xfId="594"/>
    <cellStyle name="?鹎%U龡&amp;H齲_x0001_C铣_x0014__x0007__x0001__x0001_ 3 2 2 3 3 2" xfId="595"/>
    <cellStyle name="?鹎%U龡&amp;H齲_x0001_C铣_x0014__x0007__x0001__x0001_ 2 3 2 2_2015财政决算公开" xfId="596"/>
    <cellStyle name="?鹎%U龡&amp;H齲_x0001_C铣_x0014__x0007__x0001__x0001_ 2 3 2 3" xfId="597"/>
    <cellStyle name="20% - 强调文字颜色 5 2 3 2 2" xfId="598"/>
    <cellStyle name="?鹎%U龡&amp;H齲_x0001_C铣_x0014__x0007__x0001__x0001_ 2 3 2 3_2015财政决算公开" xfId="599"/>
    <cellStyle name="40% - 强调文字颜色 3 7 2" xfId="600"/>
    <cellStyle name="?鹎%U龡&amp;H齲_x0001_C铣_x0014__x0007__x0001__x0001_ 2 3 2 4" xfId="601"/>
    <cellStyle name="?鹎%U龡&amp;H齲_x0001_C铣_x0014__x0007__x0001__x0001_ 2 3 2 4 2" xfId="602"/>
    <cellStyle name="?鹎%U龡&amp;H齲_x0001_C铣_x0014__x0007__x0001__x0001_ 2 3 4_2015财政决算公开" xfId="603"/>
    <cellStyle name="常规 8 3 3" xfId="604"/>
    <cellStyle name="?鹎%U龡&amp;H齲_x0001_C铣_x0014__x0007__x0001__x0001_ 2 3 2 4 2 2" xfId="605"/>
    <cellStyle name="?鹎%U龡&amp;H齲_x0001_C铣_x0014__x0007__x0001__x0001_ 3 2 2 2 2 4 2" xfId="606"/>
    <cellStyle name="?鹎%U龡&amp;H齲_x0001_C铣_x0014__x0007__x0001__x0001_ 3 4 4 4 2" xfId="607"/>
    <cellStyle name="40% - 着色 4" xfId="608"/>
    <cellStyle name="?鹎%U龡&amp;H齲_x0001_C铣_x0014__x0007__x0001__x0001_ 2 3 2 4_2015财政决算公开" xfId="609"/>
    <cellStyle name="?鹎%U龡&amp;H齲_x0001_C铣_x0014__x0007__x0001__x0001_ 2 3 2 5" xfId="610"/>
    <cellStyle name="?鹎%U龡&amp;H齲_x0001_C铣_x0014__x0007__x0001__x0001_ 2 3 2 5 2" xfId="611"/>
    <cellStyle name="?鹎%U龡&amp;H齲_x0001_C铣_x0014__x0007__x0001__x0001_ 2 3 2 6" xfId="612"/>
    <cellStyle name="?鹎%U龡&amp;H齲_x0001_C铣_x0014__x0007__x0001__x0001_ 2 3 2 6 2" xfId="613"/>
    <cellStyle name="?鹎%U龡&amp;H齲_x0001_C铣_x0014__x0007__x0001__x0001_ 3 2 2 5_2015财政决算公开" xfId="614"/>
    <cellStyle name="货币 4 9" xfId="615"/>
    <cellStyle name="?鹎%U龡&amp;H齲_x0001_C铣_x0014__x0007__x0001__x0001_ 2 3 2 7" xfId="616"/>
    <cellStyle name="?鹎%U龡&amp;H齲_x0001_C铣_x0014__x0007__x0001__x0001_ 3 3 2 4 2" xfId="617"/>
    <cellStyle name="?鹎%U龡&amp;H齲_x0001_C铣_x0014__x0007__x0001__x0001_ 2 3 2 7 2" xfId="618"/>
    <cellStyle name="?鹎%U龡&amp;H齲_x0001_C铣_x0014__x0007__x0001__x0001_ 3 3 2 4 2 2" xfId="619"/>
    <cellStyle name="?鹎%U龡&amp;H齲_x0001_C铣_x0014__x0007__x0001__x0001_ 2 3 3" xfId="620"/>
    <cellStyle name="?鹎%U龡&amp;H齲_x0001_C铣_x0014__x0007__x0001__x0001_ 2 3 3 2" xfId="621"/>
    <cellStyle name="?鹎%U龡&amp;H齲_x0001_C铣_x0014__x0007__x0001__x0001_ 2 3 3 3" xfId="622"/>
    <cellStyle name="?鹎%U龡&amp;H齲_x0001_C铣_x0014__x0007__x0001__x0001_ 2 3 3 3 2" xfId="623"/>
    <cellStyle name="?鹎%U龡&amp;H齲_x0001_C铣_x0014__x0007__x0001__x0001_ 2 3 3 4 2" xfId="624"/>
    <cellStyle name="?鹎%U龡&amp;H齲_x0001_C铣_x0014__x0007__x0001__x0001_ 2 3 3 5" xfId="625"/>
    <cellStyle name="标题 1 2 2" xfId="626"/>
    <cellStyle name="?鹎%U龡&amp;H齲_x0001_C铣_x0014__x0007__x0001__x0001_ 3 2 5" xfId="627"/>
    <cellStyle name="后继超级链接 3 2" xfId="628"/>
    <cellStyle name="?鹎%U龡&amp;H齲_x0001_C铣_x0014__x0007__x0001__x0001_ 3 2 2 3" xfId="629"/>
    <cellStyle name="?鹎%U龡&amp;H齲_x0001_C铣_x0014__x0007__x0001__x0001_ 2 3 3_2015财政决算公开" xfId="630"/>
    <cellStyle name="?鹎%U龡&amp;H齲_x0001_C铣_x0014__x0007__x0001__x0001_ 2 3 4" xfId="631"/>
    <cellStyle name="40% - 强调文字颜色 6 5_2015财政决算公开" xfId="632"/>
    <cellStyle name="?鹎%U龡&amp;H齲_x0001_C铣_x0014__x0007__x0001__x0001_ 2 3_2015财政决算公开" xfId="633"/>
    <cellStyle name="?鹎%U龡&amp;H齲_x0001_C铣_x0014__x0007__x0001__x0001_ 2 3 4 2" xfId="634"/>
    <cellStyle name="?鹎%U龡&amp;H齲_x0001_C铣_x0014__x0007__x0001__x0001_ 2 3 4 2 2" xfId="635"/>
    <cellStyle name="60% - 强调文字颜色 2 2 2 2 3" xfId="636"/>
    <cellStyle name="?鹎%U龡&amp;H齲_x0001_C铣_x0014__x0007__x0001__x0001_ 2 3 4 3" xfId="637"/>
    <cellStyle name="40% - 强调文字颜色 4 2 2 2_2015财政决算公开" xfId="638"/>
    <cellStyle name="?鹎%U龡&amp;H齲_x0001_C铣_x0014__x0007__x0001__x0001_ 2 3 4 4" xfId="639"/>
    <cellStyle name="?鹎%U龡&amp;H齲_x0001_C铣_x0014__x0007__x0001__x0001_ 2 3 4 4 2" xfId="640"/>
    <cellStyle name="常规 2 2 2 3 5" xfId="641"/>
    <cellStyle name="?鹎%U龡&amp;H齲_x0001_C铣_x0014__x0007__x0001__x0001_ 2 3 4 5" xfId="642"/>
    <cellStyle name="标题 1 3 2" xfId="643"/>
    <cellStyle name="?鹎%U龡&amp;H齲_x0001_C铣_x0014__x0007__x0001__x0001_ 2 3 5" xfId="644"/>
    <cellStyle name="常规 12 2" xfId="645"/>
    <cellStyle name="好 4 2 2" xfId="646"/>
    <cellStyle name="?鹎%U龡&amp;H齲_x0001_C铣_x0014__x0007__x0001__x0001_ 2 3 5 2 2" xfId="647"/>
    <cellStyle name="60% - 强调文字颜色 2 2 3 2 3" xfId="648"/>
    <cellStyle name="60% - 强调文字颜色 3 2 4 3" xfId="649"/>
    <cellStyle name="常规 12 2 2 2" xfId="650"/>
    <cellStyle name="千位分隔 2 2 8" xfId="651"/>
    <cellStyle name="?鹎%U龡&amp;H齲_x0001_C铣_x0014__x0007__x0001__x0001_ 2 3 5 3 2" xfId="652"/>
    <cellStyle name="常规 12 2 3 2" xfId="653"/>
    <cellStyle name="常规 2 2 3 2 5" xfId="654"/>
    <cellStyle name="?鹎%U龡&amp;H齲_x0001_C铣_x0014__x0007__x0001__x0001_ 2 3 5_2015财政决算公开" xfId="655"/>
    <cellStyle name="20% - 强调文字颜色 5 6 3" xfId="656"/>
    <cellStyle name="60% - 强调文字颜色 1 5 2 2" xfId="657"/>
    <cellStyle name="常规 12 2_2015财政决算公开" xfId="658"/>
    <cellStyle name="?鹎%U龡&amp;H齲_x0001_C铣_x0014__x0007__x0001__x0001_ 2 3 6" xfId="659"/>
    <cellStyle name="常规 12 3" xfId="660"/>
    <cellStyle name="好 4 2 3" xfId="661"/>
    <cellStyle name="?鹎%U龡&amp;H齲_x0001_C铣_x0014__x0007__x0001__x0001_ 2 3 6 2" xfId="662"/>
    <cellStyle name="常规 12 3 2" xfId="663"/>
    <cellStyle name="?鹎%U龡&amp;H齲_x0001_C铣_x0014__x0007__x0001__x0001_ 2 3 6 2 2" xfId="664"/>
    <cellStyle name="常规 12 3 2 2" xfId="665"/>
    <cellStyle name="?鹎%U龡&amp;H齲_x0001_C铣_x0014__x0007__x0001__x0001_ 2 3 6 3" xfId="666"/>
    <cellStyle name="常规 12 3 3" xfId="667"/>
    <cellStyle name="霓付_laroux" xfId="668"/>
    <cellStyle name="千位分隔 3 2 8" xfId="669"/>
    <cellStyle name="?鹎%U龡&amp;H齲_x0001_C铣_x0014__x0007__x0001__x0001_ 2 3 6 3 2" xfId="670"/>
    <cellStyle name="?鹎%U龡&amp;H齲_x0001_C铣_x0014__x0007__x0001__x0001_ 2 3 6 4" xfId="671"/>
    <cellStyle name="表标题 3 2 2" xfId="672"/>
    <cellStyle name="?鹎%U龡&amp;H齲_x0001_C铣_x0014__x0007__x0001__x0001_ 2 4 5_2015财政决算公开" xfId="673"/>
    <cellStyle name="40% - 强调文字颜色 1 4 4" xfId="674"/>
    <cellStyle name="常规 13 2_2015财政决算公开" xfId="675"/>
    <cellStyle name="?鹎%U龡&amp;H齲_x0001_C铣_x0014__x0007__x0001__x0001_ 2 3 6 4 2" xfId="676"/>
    <cellStyle name="?鹎%U龡&amp;H齲_x0001_C铣_x0014__x0007__x0001__x0001_ 2 3 7" xfId="677"/>
    <cellStyle name="常规 12 4" xfId="678"/>
    <cellStyle name="货币 2 3 4 2" xfId="679"/>
    <cellStyle name="链接单元格 3 3 2" xfId="680"/>
    <cellStyle name="?鹎%U龡&amp;H齲_x0001_C铣_x0014__x0007__x0001__x0001_ 2 3 7 2" xfId="681"/>
    <cellStyle name="常规 12 4 2" xfId="682"/>
    <cellStyle name="货币 2 3 4 2 2" xfId="683"/>
    <cellStyle name="?鹎%U龡&amp;H齲_x0001_C铣_x0014__x0007__x0001__x0001_ 3 2" xfId="684"/>
    <cellStyle name="?鹎%U龡&amp;H齲_x0001_C铣_x0014__x0007__x0001__x0001_ 3 3 3 2 2" xfId="685"/>
    <cellStyle name="?鹎%U龡&amp;H齲_x0001_C铣_x0014__x0007__x0001__x0001_ 2 3 8" xfId="686"/>
    <cellStyle name="常规 12 5" xfId="687"/>
    <cellStyle name="货币 2 3 4 3" xfId="688"/>
    <cellStyle name="?鹎%U龡&amp;H齲_x0001_C铣_x0014__x0007__x0001__x0001_ 3 2 2" xfId="689"/>
    <cellStyle name="?鹎%U龡&amp;H齲_x0001_C铣_x0014__x0007__x0001__x0001_ 2 3 8 2" xfId="690"/>
    <cellStyle name="常规 12 5 2" xfId="691"/>
    <cellStyle name="货币 2 3 4 3 2" xfId="692"/>
    <cellStyle name="?鹎%U龡&amp;H齲_x0001_C铣_x0014__x0007__x0001__x0001_ 2 3 9" xfId="693"/>
    <cellStyle name="常规 12 6" xfId="694"/>
    <cellStyle name="货币 2 3 4 4" xfId="695"/>
    <cellStyle name="?鹎%U龡&amp;H齲_x0001_C铣_x0014__x0007__x0001__x0001_ 2 3 9 2" xfId="696"/>
    <cellStyle name="货币 2 3 4 4 2" xfId="697"/>
    <cellStyle name="?鹎%U龡&amp;H齲_x0001_C铣_x0014__x0007__x0001__x0001_ 2 4 2" xfId="698"/>
    <cellStyle name="差 2 3 2 2" xfId="699"/>
    <cellStyle name="?鹎%U龡&amp;H齲_x0001_C铣_x0014__x0007__x0001__x0001_ 2 5 3 2" xfId="700"/>
    <cellStyle name="好 2" xfId="701"/>
    <cellStyle name="?鹎%U龡&amp;H齲_x0001_C铣_x0014__x0007__x0001__x0001_ 2 4 2 2 2" xfId="702"/>
    <cellStyle name="?鹎%U龡&amp;H齲_x0001_C铣_x0014__x0007__x0001__x0001_ 3 3 2 2_2015财政决算公开" xfId="703"/>
    <cellStyle name="40% - 强调文字颜色 3 6 3" xfId="704"/>
    <cellStyle name="?鹎%U龡&amp;H齲_x0001_C铣_x0014__x0007__x0001__x0001_ 2 4 2 6" xfId="705"/>
    <cellStyle name="?鹎%U龡&amp;H齲_x0001_C铣_x0014__x0007__x0001__x0001_ 2 4 2 2 2 2" xfId="706"/>
    <cellStyle name="?鹎%U龡&amp;H齲_x0001_C铣_x0014__x0007__x0001__x0001_ 3 2 6 2" xfId="707"/>
    <cellStyle name="?鹎%U龡&amp;H齲_x0001_C铣_x0014__x0007__x0001__x0001_ 3 2 2 4 2" xfId="708"/>
    <cellStyle name="?鹎%U龡&amp;H齲_x0001_C铣_x0014__x0007__x0001__x0001_ 3 6 4" xfId="709"/>
    <cellStyle name="20% - 强调文字颜色 1 6" xfId="710"/>
    <cellStyle name="?鹎%U龡&amp;H齲_x0001_C铣_x0014__x0007__x0001__x0001_ 2 4 2 2 3" xfId="711"/>
    <cellStyle name="?鹎%U龡&amp;H齲_x0001_C铣_x0014__x0007__x0001__x0001_ 3 2 6 2 2" xfId="712"/>
    <cellStyle name="?鹎%U龡&amp;H齲_x0001_C铣_x0014__x0007__x0001__x0001_ 3 2 2 4 2 2" xfId="713"/>
    <cellStyle name="20% - 强调文字颜色 1 6 2" xfId="714"/>
    <cellStyle name="?鹎%U龡&amp;H齲_x0001_C铣_x0014__x0007__x0001__x0001_ 2 4 2 2 3 2" xfId="715"/>
    <cellStyle name="?鹎%U龡&amp;H齲_x0001_C铣_x0014__x0007__x0001__x0001_ 3 2 6 3" xfId="716"/>
    <cellStyle name="?鹎%U龡&amp;H齲_x0001_C铣_x0014__x0007__x0001__x0001_ 3 2 2 4 3" xfId="717"/>
    <cellStyle name="20% - 强调文字颜色 1 7" xfId="718"/>
    <cellStyle name="60% - 强调文字颜色 4 4 2 2" xfId="719"/>
    <cellStyle name="?鹎%U龡&amp;H齲_x0001_C铣_x0014__x0007__x0001__x0001_ 2 4 2 2 4" xfId="720"/>
    <cellStyle name="货币 3 2 3 3 2" xfId="721"/>
    <cellStyle name="?鹎%U龡&amp;H齲_x0001_C铣_x0014__x0007__x0001__x0001_ 3 2 6 3 2" xfId="722"/>
    <cellStyle name="?鹎%U龡&amp;H齲_x0001_C铣_x0014__x0007__x0001__x0001_ 3 2 2 4 3 2" xfId="723"/>
    <cellStyle name="20% - 强调文字颜色 1 7 2" xfId="724"/>
    <cellStyle name="60% - 强调文字颜色 4 4 2 2 2" xfId="725"/>
    <cellStyle name="?鹎%U龡&amp;H齲_x0001_C铣_x0014__x0007__x0001__x0001_ 2 4 2 2 4 2" xfId="726"/>
    <cellStyle name="?鹎%U龡&amp;H齲_x0001_C铣_x0014__x0007__x0001__x0001_ 2 5 4" xfId="727"/>
    <cellStyle name="差 2 3 3" xfId="728"/>
    <cellStyle name="?鹎%U龡&amp;H齲_x0001_C铣_x0014__x0007__x0001__x0001_ 2 4 2 3" xfId="729"/>
    <cellStyle name="?鹎%U龡&amp;H齲_x0001_C铣_x0014__x0007__x0001__x0001_ 3 2 2 2 4 2 2" xfId="730"/>
    <cellStyle name="?鹎%U龡&amp;H齲_x0001_C铣_x0014__x0007__x0001__x0001_ 3 4 6 2 2" xfId="731"/>
    <cellStyle name="20% - 强调文字颜色 2 2 7" xfId="732"/>
    <cellStyle name="?鹎%U龡&amp;H齲_x0001_C铣_x0014__x0007__x0001__x0001_ 2 4 2 3_2015财政决算公开" xfId="733"/>
    <cellStyle name="常规 2 4 2 8" xfId="734"/>
    <cellStyle name="?鹎%U龡&amp;H齲_x0001_C铣_x0014__x0007__x0001__x0001_ 2 4 2 4" xfId="735"/>
    <cellStyle name="?鹎%U龡&amp;H齲_x0001_C铣_x0014__x0007__x0001__x0001_ 2 4 2 4 2" xfId="736"/>
    <cellStyle name="?鹎%U龡&amp;H齲_x0001_C铣_x0014__x0007__x0001__x0001_ 2 4 2 4 2 2" xfId="737"/>
    <cellStyle name="?鹎%U龡&amp;H齲_x0001_C铣_x0014__x0007__x0001__x0001_ 3 2 2 6 2" xfId="738"/>
    <cellStyle name="20% - 强调文字颜色 3 6" xfId="739"/>
    <cellStyle name="?鹎%U龡&amp;H齲_x0001_C铣_x0014__x0007__x0001__x0001_ 2 4 2 4 3" xfId="740"/>
    <cellStyle name="百分比 2 2 2 2 2" xfId="741"/>
    <cellStyle name="?鹎%U龡&amp;H齲_x0001_C铣_x0014__x0007__x0001__x0001_ 3 2 3 4 5" xfId="742"/>
    <cellStyle name="20% - 强调文字颜色 2 2 3 2 2" xfId="743"/>
    <cellStyle name="?鹎%U龡&amp;H齲_x0001_C铣_x0014__x0007__x0001__x0001_ 3 2 2 6 2 2" xfId="744"/>
    <cellStyle name="20% - 强调文字颜色 3 6 2" xfId="745"/>
    <cellStyle name="?鹎%U龡&amp;H齲_x0001_C铣_x0014__x0007__x0001__x0001_ 2 4 2 4 3 2" xfId="746"/>
    <cellStyle name="?鹎%U龡&amp;H齲_x0001_C铣_x0014__x0007__x0001__x0001_ 3 3 6 5" xfId="747"/>
    <cellStyle name="百分比 2 2 2 2 2 2" xfId="748"/>
    <cellStyle name="千位分隔 11" xfId="749"/>
    <cellStyle name="?鹎%U龡&amp;H齲_x0001_C铣_x0014__x0007__x0001__x0001_ 3 2 2 6 3" xfId="750"/>
    <cellStyle name="20% - 强调文字颜色 3 7" xfId="751"/>
    <cellStyle name="检查单元格 2 3 3 2" xfId="752"/>
    <cellStyle name="?鹎%U龡&amp;H齲_x0001_C铣_x0014__x0007__x0001__x0001_ 2 4 2 4 4" xfId="753"/>
    <cellStyle name="常规 4 2 2 3 2 2" xfId="754"/>
    <cellStyle name="百分比 2 2 2 2 3" xfId="755"/>
    <cellStyle name="警告文本 2 2" xfId="756"/>
    <cellStyle name="?鹎%U龡&amp;H齲_x0001_C铣_x0014__x0007__x0001__x0001_ 3 2 2 6 3 2" xfId="757"/>
    <cellStyle name="20% - 强调文字颜色 3 7 2" xfId="758"/>
    <cellStyle name="?鹎%U龡&amp;H齲_x0001_C铣_x0014__x0007__x0001__x0001_ 2 4 2 4 4 2" xfId="759"/>
    <cellStyle name="汇总 2 2 3" xfId="760"/>
    <cellStyle name="警告文本 2 2 2" xfId="761"/>
    <cellStyle name="?鹎%U龡&amp;H齲_x0001_C铣_x0014__x0007__x0001__x0001_ 2 4 2 4_2015财政决算公开" xfId="762"/>
    <cellStyle name="?鹎%U龡&amp;H齲_x0001_C铣_x0014__x0007__x0001__x0001_ 3 4 2 5" xfId="763"/>
    <cellStyle name="?鹎%U龡&amp;H齲_x0001_C铣_x0014__x0007__x0001__x0001_ 2 4 2 5" xfId="764"/>
    <cellStyle name="?鹎%U龡&amp;H齲_x0001_C铣_x0014__x0007__x0001__x0001_ 2 4 2 6 2" xfId="765"/>
    <cellStyle name="?鹎%U龡&amp;H齲_x0001_C铣_x0014__x0007__x0001__x0001_ 2 4 2 7" xfId="766"/>
    <cellStyle name="?鹎%U龡&amp;H齲_x0001_C铣_x0014__x0007__x0001__x0001_ 3 3 3 4 2" xfId="767"/>
    <cellStyle name="强调文字颜色 4 2 3 2 2" xfId="768"/>
    <cellStyle name="?鹎%U龡&amp;H齲_x0001_C铣_x0014__x0007__x0001__x0001_ 5 2" xfId="769"/>
    <cellStyle name="?鹎%U龡&amp;H齲_x0001_C铣_x0014__x0007__x0001__x0001_ 2 4 2 7 2" xfId="770"/>
    <cellStyle name="强调文字颜色 4 2 3 2 2 2" xfId="771"/>
    <cellStyle name="?鹎%U龡&amp;H齲_x0001_C铣_x0014__x0007__x0001__x0001_ 5 2 2" xfId="772"/>
    <cellStyle name="?鹎%U龡&amp;H齲_x0001_C铣_x0014__x0007__x0001__x0001_ 2 4 2_2015财政决算公开" xfId="773"/>
    <cellStyle name="?鹎%U龡&amp;H齲_x0001_C铣_x0014__x0007__x0001__x0001_ 2 4 3" xfId="774"/>
    <cellStyle name="差 2 2 2" xfId="775"/>
    <cellStyle name="解释性文本 5 2 2" xfId="776"/>
    <cellStyle name="?鹎%U龡&amp;H齲_x0001_C铣_x0014__x0007__x0001__x0001_ 2 4 3 2" xfId="777"/>
    <cellStyle name="差 2 2 2 2" xfId="778"/>
    <cellStyle name="?鹎%U龡&amp;H齲_x0001_C铣_x0014__x0007__x0001__x0001_ 2 4 3 2 2" xfId="779"/>
    <cellStyle name="40% - 强调文字颜色 4 6 3" xfId="780"/>
    <cellStyle name="差 2 2 2 2 2" xfId="781"/>
    <cellStyle name="?鹎%U龡&amp;H齲_x0001_C铣_x0014__x0007__x0001__x0001_ 2 4 3 3" xfId="782"/>
    <cellStyle name="差 2 2 2 3" xfId="783"/>
    <cellStyle name="?鹎%U龡&amp;H齲_x0001_C铣_x0014__x0007__x0001__x0001_ 2 4 3 3 2" xfId="784"/>
    <cellStyle name="?鹎%U龡&amp;H齲_x0001_C铣_x0014__x0007__x0001__x0001_ 2 4 3 4" xfId="785"/>
    <cellStyle name="40% - 强调文字颜色 5 2 2 2 2" xfId="786"/>
    <cellStyle name="?鹎%U龡&amp;H齲_x0001_C铣_x0014__x0007__x0001__x0001_ 2 4 3 4 2" xfId="787"/>
    <cellStyle name="40% - 强调文字颜色 5 2 2 2 2 2" xfId="788"/>
    <cellStyle name="?鹎%U龡&amp;H齲_x0001_C铣_x0014__x0007__x0001__x0001_ 2 4 3 5" xfId="789"/>
    <cellStyle name="40% - 强调文字颜色 5 2 2 2 3" xfId="790"/>
    <cellStyle name="标题 2 2 2" xfId="791"/>
    <cellStyle name="?鹎%U龡&amp;H齲_x0001_C铣_x0014__x0007__x0001__x0001_ 2 5" xfId="792"/>
    <cellStyle name="?鹎%U龡&amp;H齲_x0001_C铣_x0014__x0007__x0001__x0001_ 2 4 3_2015财政决算公开" xfId="793"/>
    <cellStyle name="20% - 强调文字颜色 1 2 6" xfId="794"/>
    <cellStyle name="60% - 强调文字颜色 3 3 3 2 2" xfId="795"/>
    <cellStyle name="?鹎%U龡&amp;H齲_x0001_C铣_x0014__x0007__x0001__x0001_ 2 4 4" xfId="796"/>
    <cellStyle name="差 2 2 3" xfId="797"/>
    <cellStyle name="?鹎%U龡&amp;H齲_x0001_C铣_x0014__x0007__x0001__x0001_ 2 4 4 2" xfId="798"/>
    <cellStyle name="差 2 2 3 2" xfId="799"/>
    <cellStyle name="?鹎%U龡&amp;H齲_x0001_C铣_x0014__x0007__x0001__x0001_ 2 4 4 3" xfId="800"/>
    <cellStyle name="?鹎%U龡&amp;H齲_x0001_C铣_x0014__x0007__x0001__x0001_ 3 4_2015财政决算公开" xfId="801"/>
    <cellStyle name="?鹎%U龡&amp;H齲_x0001_C铣_x0014__x0007__x0001__x0001_ 2 4 4 4" xfId="802"/>
    <cellStyle name="40% - 强调文字颜色 5 2 2 3 2" xfId="803"/>
    <cellStyle name="常规 2 2 2 5_2015财政决算公开" xfId="804"/>
    <cellStyle name="?鹎%U龡&amp;H齲_x0001_C铣_x0014__x0007__x0001__x0001_ 2 4 4 5" xfId="805"/>
    <cellStyle name="标题 2 3 2" xfId="806"/>
    <cellStyle name="小数 4" xfId="807"/>
    <cellStyle name="常规 2 5 2 2" xfId="808"/>
    <cellStyle name="?鹎%U龡&amp;H齲_x0001_C铣_x0014__x0007__x0001__x0001_ 2 4 4_2015财政决算公开" xfId="809"/>
    <cellStyle name="检查单元格 6" xfId="810"/>
    <cellStyle name="?鹎%U龡&amp;H齲_x0001_C铣_x0014__x0007__x0001__x0001_ 2 4 5" xfId="811"/>
    <cellStyle name="差 2 2 4" xfId="812"/>
    <cellStyle name="常规 13 2" xfId="813"/>
    <cellStyle name="好 4 3 2" xfId="814"/>
    <cellStyle name="?鹎%U龡&amp;H齲_x0001_C铣_x0014__x0007__x0001__x0001_ 2 4 5 2" xfId="815"/>
    <cellStyle name="常规 13 2 2" xfId="816"/>
    <cellStyle name="?鹎%U龡&amp;H齲_x0001_C铣_x0014__x0007__x0001__x0001_ 3 2 3 4_2015财政决算公开" xfId="817"/>
    <cellStyle name="?鹎%U龡&amp;H齲_x0001_C铣_x0014__x0007__x0001__x0001_ 2 4 5 3" xfId="818"/>
    <cellStyle name="常规 13 2 3" xfId="819"/>
    <cellStyle name="?鹎%U龡&amp;H齲_x0001_C铣_x0014__x0007__x0001__x0001_ 2 4 6" xfId="820"/>
    <cellStyle name="常规 13 3" xfId="821"/>
    <cellStyle name="?鹎%U龡&amp;H齲_x0001_C铣_x0014__x0007__x0001__x0001_ 2 4 6 2" xfId="822"/>
    <cellStyle name="常规 13 3 2" xfId="823"/>
    <cellStyle name="常规 5 2 2 4" xfId="824"/>
    <cellStyle name="?鹎%U龡&amp;H齲_x0001_C铣_x0014__x0007__x0001__x0001_ 2 4 6 2 2" xfId="825"/>
    <cellStyle name="常规 13 3 2 2" xfId="826"/>
    <cellStyle name="常规 17 3" xfId="827"/>
    <cellStyle name="常规 22 3" xfId="828"/>
    <cellStyle name="常规 5 2 2 4 2" xfId="829"/>
    <cellStyle name="?鹎%U龡&amp;H齲_x0001_C铣_x0014__x0007__x0001__x0001_ 2 4 6 3" xfId="830"/>
    <cellStyle name="常规 13 3 3" xfId="831"/>
    <cellStyle name="常规 5 2 2 5" xfId="832"/>
    <cellStyle name="?鹎%U龡&amp;H齲_x0001_C铣_x0014__x0007__x0001__x0001_ 2 4 6 5" xfId="833"/>
    <cellStyle name="标题 2 5 2" xfId="834"/>
    <cellStyle name="?鹎%U龡&amp;H齲_x0001_C铣_x0014__x0007__x0001__x0001_ 2 4 6 3 2" xfId="835"/>
    <cellStyle name="百分比 5 7" xfId="836"/>
    <cellStyle name="常规 18 3" xfId="837"/>
    <cellStyle name="常规 23 3" xfId="838"/>
    <cellStyle name="常规 5 2 2 5 2" xfId="839"/>
    <cellStyle name="?鹎%U龡&amp;H齲_x0001_C铣_x0014__x0007__x0001__x0001_ 2 4 6 4" xfId="840"/>
    <cellStyle name="常规 5 2 2 6" xfId="841"/>
    <cellStyle name="?鹎%U龡&amp;H齲_x0001_C铣_x0014__x0007__x0001__x0001_ 2 4 6 4 2" xfId="842"/>
    <cellStyle name="常规 19 3" xfId="843"/>
    <cellStyle name="常规 24 3" xfId="844"/>
    <cellStyle name="?鹎%U龡&amp;H齲_x0001_C铣_x0014__x0007__x0001__x0001_ 2 4 6_2015财政决算公开" xfId="845"/>
    <cellStyle name="常规 13 3_2015财政决算公开" xfId="846"/>
    <cellStyle name="?鹎%U龡&amp;H齲_x0001_C铣_x0014__x0007__x0001__x0001_ 2 4 7" xfId="847"/>
    <cellStyle name="常规 13 4" xfId="848"/>
    <cellStyle name="货币 2 3 5 2" xfId="849"/>
    <cellStyle name="?鹎%U龡&amp;H齲_x0001_C铣_x0014__x0007__x0001__x0001_ 2 4 8 2" xfId="850"/>
    <cellStyle name="常规 5 2 4 4" xfId="851"/>
    <cellStyle name="检查单元格 2" xfId="852"/>
    <cellStyle name="?鹎%U龡&amp;H齲_x0001_C铣_x0014__x0007__x0001__x0001_ 2 4 9" xfId="853"/>
    <cellStyle name="?鹎%U龡&amp;H齲_x0001_C铣_x0014__x0007__x0001__x0001_ 3 6_2015财政决算公开" xfId="854"/>
    <cellStyle name="?鹎%U龡&amp;H齲_x0001_C铣_x0014__x0007__x0001__x0001_ 2 4_2015财政决算公开" xfId="855"/>
    <cellStyle name="货币 2 2 2 7 2" xfId="856"/>
    <cellStyle name="?鹎%U龡&amp;H齲_x0001_C铣_x0014__x0007__x0001__x0001_ 2 5 2" xfId="857"/>
    <cellStyle name="?鹎%U龡&amp;H齲_x0001_C铣_x0014__x0007__x0001__x0001_ 2 5_2015财政决算公开" xfId="858"/>
    <cellStyle name="40% - 强调文字颜色 6 2 5" xfId="859"/>
    <cellStyle name="货币 2 2 5 3" xfId="860"/>
    <cellStyle name="?鹎%U龡&amp;H齲_x0001_C铣_x0014__x0007__x0001__x0001_ 3 2 2 2 3 2 2" xfId="861"/>
    <cellStyle name="?鹎%U龡&amp;H齲_x0001_C铣_x0014__x0007__x0001__x0001_ 3 4 5 2 2" xfId="862"/>
    <cellStyle name="20% - 强调文字颜色 1 2 7" xfId="863"/>
    <cellStyle name="?鹎%U龡&amp;H齲_x0001_C铣_x0014__x0007__x0001__x0001_ 2 6" xfId="864"/>
    <cellStyle name="?鹎%U龡&amp;H齲_x0001_C铣_x0014__x0007__x0001__x0001_ 2 6 2" xfId="865"/>
    <cellStyle name="百分比 2 3" xfId="866"/>
    <cellStyle name="?鹎%U龡&amp;H齲_x0001_C铣_x0014__x0007__x0001__x0001_ 2 7" xfId="867"/>
    <cellStyle name="常规 8 2 2 2 2" xfId="868"/>
    <cellStyle name="?鹎%U龡&amp;H齲_x0001_C铣_x0014__x0007__x0001__x0001_ 2 7 2" xfId="869"/>
    <cellStyle name="百分比 3 3" xfId="870"/>
    <cellStyle name="?鹎%U龡&amp;H齲_x0001_C铣_x0014__x0007__x0001__x0001_ 2 8" xfId="871"/>
    <cellStyle name="40% - 强调文字颜色 1 7 2" xfId="872"/>
    <cellStyle name="?鹎%U龡&amp;H齲_x0001_C铣_x0014__x0007__x0001__x0001_ 3 2 10" xfId="873"/>
    <cellStyle name="常规 2 4 9 2" xfId="874"/>
    <cellStyle name="?鹎%U龡&amp;H齲_x0001_C铣_x0014__x0007__x0001__x0001_ 3 2 10 2" xfId="875"/>
    <cellStyle name="标题 5 4 3" xfId="876"/>
    <cellStyle name="?鹎%U龡&amp;H齲_x0001_C铣_x0014__x0007__x0001__x0001_ 3 2 11" xfId="877"/>
    <cellStyle name="?鹎%U龡&amp;H齲_x0001_C铣_x0014__x0007__x0001__x0001_ 3 2 2 10" xfId="878"/>
    <cellStyle name="40% - 强调文字颜色 4 5 3" xfId="879"/>
    <cellStyle name="?鹎%U龡&amp;H齲_x0001_C铣_x0014__x0007__x0001__x0001_ 3 2 4" xfId="880"/>
    <cellStyle name="?鹎%U龡&amp;H齲_x0001_C铣_x0014__x0007__x0001__x0001_ 3 2 2 2 2_2015财政决算公开" xfId="881"/>
    <cellStyle name="20% - 强调文字颜色 1 3 3 2 2" xfId="882"/>
    <cellStyle name="?鹎%U龡&amp;H齲_x0001_C铣_x0014__x0007__x0001__x0001_ 3 4 4_2015财政决算公开" xfId="883"/>
    <cellStyle name="计算 2 2 4" xfId="884"/>
    <cellStyle name="?鹎%U龡&amp;H齲_x0001_C铣_x0014__x0007__x0001__x0001_ 3 2 2 2" xfId="885"/>
    <cellStyle name="?鹎%U龡&amp;H齲_x0001_C铣_x0014__x0007__x0001__x0001_ 3 2 4 2" xfId="886"/>
    <cellStyle name="警告文本 7" xfId="887"/>
    <cellStyle name="?鹎%U龡&amp;H齲_x0001_C铣_x0014__x0007__x0001__x0001_ 3 2 2 2 2" xfId="888"/>
    <cellStyle name="?鹎%U龡&amp;H齲_x0001_C铣_x0014__x0007__x0001__x0001_ 3 4 4" xfId="889"/>
    <cellStyle name="差 3 2 3" xfId="890"/>
    <cellStyle name="?鹎%U龡&amp;H齲_x0001_C铣_x0014__x0007__x0001__x0001_ 3 2 4 3" xfId="891"/>
    <cellStyle name="20% - 强调文字颜色 4 2 2 2 2 2" xfId="892"/>
    <cellStyle name="?鹎%U龡&amp;H齲_x0001_C铣_x0014__x0007__x0001__x0001_ 3 2 2 2 3" xfId="893"/>
    <cellStyle name="?鹎%U龡&amp;H齲_x0001_C铣_x0014__x0007__x0001__x0001_ 3 4 5" xfId="894"/>
    <cellStyle name="差 3 2 4" xfId="895"/>
    <cellStyle name="好 5 3 2" xfId="896"/>
    <cellStyle name="?鹎%U龡&amp;H齲_x0001_C铣_x0014__x0007__x0001__x0001_ 3 2 4 3 2" xfId="897"/>
    <cellStyle name="?鹎%U龡&amp;H齲_x0001_C铣_x0014__x0007__x0001__x0001_ 3 2 2 2 3 2" xfId="898"/>
    <cellStyle name="?鹎%U龡&amp;H齲_x0001_C铣_x0014__x0007__x0001__x0001_ 3 4 5 2" xfId="899"/>
    <cellStyle name="?鹎%U龡&amp;H齲_x0001_C铣_x0014__x0007__x0001__x0001_ 3 2 2 2 3 3" xfId="900"/>
    <cellStyle name="?鹎%U龡&amp;H齲_x0001_C铣_x0014__x0007__x0001__x0001_ 3 4 5 3" xfId="901"/>
    <cellStyle name="?鹎%U龡&amp;H齲_x0001_C铣_x0014__x0007__x0001__x0001_ 3 2 2 2 3 3 2" xfId="902"/>
    <cellStyle name="?鹎%U龡&amp;H齲_x0001_C铣_x0014__x0007__x0001__x0001_ 3 4 5 3 2" xfId="903"/>
    <cellStyle name="?鹎%U龡&amp;H齲_x0001_C铣_x0014__x0007__x0001__x0001_ 3 2 2 2 4 3" xfId="904"/>
    <cellStyle name="?鹎%U龡&amp;H齲_x0001_C铣_x0014__x0007__x0001__x0001_ 3 4 6 3" xfId="905"/>
    <cellStyle name="?鹎%U龡&amp;H齲_x0001_C铣_x0014__x0007__x0001__x0001_ 3 2 2 2 4 3 2" xfId="906"/>
    <cellStyle name="?鹎%U龡&amp;H齲_x0001_C铣_x0014__x0007__x0001__x0001_ 3 4 6 3 2" xfId="907"/>
    <cellStyle name="常规 45" xfId="908"/>
    <cellStyle name="常规 50" xfId="909"/>
    <cellStyle name="?鹎%U龡&amp;H齲_x0001_C铣_x0014__x0007__x0001__x0001_ 3 2 3 3_2015财政决算公开" xfId="910"/>
    <cellStyle name="?鹎%U龡&amp;H齲_x0001_C铣_x0014__x0007__x0001__x0001_ 3 2 2 2 4 4" xfId="911"/>
    <cellStyle name="?鹎%U龡&amp;H齲_x0001_C铣_x0014__x0007__x0001__x0001_ 3 4 6 4" xfId="912"/>
    <cellStyle name="?鹎%U龡&amp;H齲_x0001_C铣_x0014__x0007__x0001__x0001_ 3 2 2 2 4 4 2" xfId="913"/>
    <cellStyle name="?鹎%U龡&amp;H齲_x0001_C铣_x0014__x0007__x0001__x0001_ 3 4 6 4 2" xfId="914"/>
    <cellStyle name="?鹎%U龡&amp;H齲_x0001_C铣_x0014__x0007__x0001__x0001_ 3 2 2 2 4_2015财政决算公开" xfId="915"/>
    <cellStyle name="?鹎%U龡&amp;H齲_x0001_C铣_x0014__x0007__x0001__x0001_ 3 4 6_2015财政决算公开" xfId="916"/>
    <cellStyle name="?鹎%U龡&amp;H齲_x0001_C铣_x0014__x0007__x0001__x0001_ 3 2 2 2 6 2" xfId="917"/>
    <cellStyle name="?鹎%U龡&amp;H齲_x0001_C铣_x0014__x0007__x0001__x0001_ 3 4 8 2" xfId="918"/>
    <cellStyle name="常规 10 3" xfId="919"/>
    <cellStyle name="?鹎%U龡&amp;H齲_x0001_C铣_x0014__x0007__x0001__x0001_ 3 2 2 2 7" xfId="920"/>
    <cellStyle name="?鹎%U龡&amp;H齲_x0001_C铣_x0014__x0007__x0001__x0001_ 3 4 9" xfId="921"/>
    <cellStyle name="?鹎%U龡&amp;H齲_x0001_C铣_x0014__x0007__x0001__x0001_ 3 2 3 4 3" xfId="922"/>
    <cellStyle name="?鹎%U龡&amp;H齲_x0001_C铣_x0014__x0007__x0001__x0001_ 3 2 4_2015财政决算公开" xfId="923"/>
    <cellStyle name="?鹎%U龡&amp;H齲_x0001_C铣_x0014__x0007__x0001__x0001_ 4 6 5" xfId="924"/>
    <cellStyle name="60% - 强调文字颜色 4 5 2 2" xfId="925"/>
    <cellStyle name="?鹎%U龡&amp;H齲_x0001_C铣_x0014__x0007__x0001__x0001_ 3 2 2 2_2015财政决算公开" xfId="926"/>
    <cellStyle name="?鹎%U龡&amp;H齲_x0001_C铣_x0014__x0007__x0001__x0001_ 3 3 6 3" xfId="927"/>
    <cellStyle name="?鹎%U龡&amp;H齲_x0001_C铣_x0014__x0007__x0001__x0001_ 3 2 5 2" xfId="928"/>
    <cellStyle name="后继超级链接 3 2 2" xfId="929"/>
    <cellStyle name="?鹎%U龡&amp;H齲_x0001_C铣_x0014__x0007__x0001__x0001_ 3 2 2 3 2" xfId="930"/>
    <cellStyle name="差 3 3 3" xfId="931"/>
    <cellStyle name="?鹎%U龡&amp;H齲_x0001_C铣_x0014__x0007__x0001__x0001_ 3 2 5 3" xfId="932"/>
    <cellStyle name="?鹎%U龡&amp;H齲_x0001_C铣_x0014__x0007__x0001__x0001_ 3 2 2 3 3" xfId="933"/>
    <cellStyle name="?鹎%U龡&amp;H齲_x0001_C铣_x0014__x0007__x0001__x0001_ 3 2 6" xfId="934"/>
    <cellStyle name="后继超级链接 3 3" xfId="935"/>
    <cellStyle name="?鹎%U龡&amp;H齲_x0001_C铣_x0014__x0007__x0001__x0001_ 3 2 2 4" xfId="936"/>
    <cellStyle name="?鹎%U龡&amp;H齲_x0001_C铣_x0014__x0007__x0001__x0001_ 3 2 2 4 4 2" xfId="937"/>
    <cellStyle name="标题 1 8" xfId="938"/>
    <cellStyle name="?鹎%U龡&amp;H齲_x0001_C铣_x0014__x0007__x0001__x0001_ 3 2 2 4_2015财政决算公开" xfId="939"/>
    <cellStyle name="?鹎%U龡&amp;H齲_x0001_C铣_x0014__x0007__x0001__x0001_ 3 2 2 5" xfId="940"/>
    <cellStyle name="?鹎%U龡&amp;H齲_x0001_C铣_x0014__x0007__x0001__x0001_ 3 2 2 5 3 2" xfId="941"/>
    <cellStyle name="20% - 强调文字颜色 2 7 2" xfId="942"/>
    <cellStyle name="检查单元格 2 3 2 2 2" xfId="943"/>
    <cellStyle name="?鹎%U龡&amp;H齲_x0001_C铣_x0014__x0007__x0001__x0001_ 3 2 2 6" xfId="944"/>
    <cellStyle name="20% - 强调文字颜色 6 2 2 3 2" xfId="945"/>
    <cellStyle name="?鹎%U龡&amp;H齲_x0001_C铣_x0014__x0007__x0001__x0001_ 3 2 2 6 4 2" xfId="946"/>
    <cellStyle name="?鹎%U龡&amp;H齲_x0001_C铣_x0014__x0007__x0001__x0001_ 3 2 2 6 5" xfId="947"/>
    <cellStyle name="20% - 强调文字颜色 3 9" xfId="948"/>
    <cellStyle name="?鹎%U龡&amp;H齲_x0001_C铣_x0014__x0007__x0001__x0001_ 3 2 2 7" xfId="949"/>
    <cellStyle name="?鹎%U龡&amp;H齲_x0001_C铣_x0014__x0007__x0001__x0001_ 3 2 2 7 2" xfId="950"/>
    <cellStyle name="20% - 强调文字颜色 4 6" xfId="951"/>
    <cellStyle name="?鹎%U龡&amp;H齲_x0001_C铣_x0014__x0007__x0001__x0001_ 3 2 2 8 2" xfId="952"/>
    <cellStyle name="20% - 强调文字颜色 5 6" xfId="953"/>
    <cellStyle name="60% - 强调文字颜色 6 3 2 2 2" xfId="954"/>
    <cellStyle name="?鹎%U龡&amp;H齲_x0001_C铣_x0014__x0007__x0001__x0001_ 3 2 2 9" xfId="955"/>
    <cellStyle name="60% - 强调文字颜色 6 3 2 3" xfId="956"/>
    <cellStyle name="?鹎%U龡&amp;H齲_x0001_C铣_x0014__x0007__x0001__x0001_ 3 2 2 9 2" xfId="957"/>
    <cellStyle name="20% - 强调文字颜色 6 6" xfId="958"/>
    <cellStyle name="60% - 强调文字颜色 6 3 2 3 2" xfId="959"/>
    <cellStyle name="?鹎%U龡&amp;H齲_x0001_C铣_x0014__x0007__x0001__x0001_ 3 2 2_2015财政决算公开" xfId="960"/>
    <cellStyle name="货币 4 2 2 4" xfId="961"/>
    <cellStyle name="?鹎%U龡&amp;H齲_x0001_C铣_x0014__x0007__x0001__x0001_ 3 2 3" xfId="962"/>
    <cellStyle name="?鹎%U龡&amp;H齲_x0001_C铣_x0014__x0007__x0001__x0001_ 3 2 3 2" xfId="963"/>
    <cellStyle name="?鹎%U龡&amp;H齲_x0001_C铣_x0014__x0007__x0001__x0001_ 3 2 3 2 2" xfId="964"/>
    <cellStyle name="?鹎%U龡&amp;H齲_x0001_C铣_x0014__x0007__x0001__x0001_ 4 4 4" xfId="965"/>
    <cellStyle name="差 4 2 3" xfId="966"/>
    <cellStyle name="?鹎%U龡&amp;H齲_x0001_C铣_x0014__x0007__x0001__x0001_ 3 2 3 2 3" xfId="967"/>
    <cellStyle name="?鹎%U龡&amp;H齲_x0001_C铣_x0014__x0007__x0001__x0001_ 4 4 5" xfId="968"/>
    <cellStyle name="?鹎%U龡&amp;H齲_x0001_C铣_x0014__x0007__x0001__x0001_ 3 2 3 2 5" xfId="969"/>
    <cellStyle name="?鹎%U龡&amp;H齲_x0001_C铣_x0014__x0007__x0001__x0001_ 3 2 3 3" xfId="970"/>
    <cellStyle name="?鹎%U龡&amp;H齲_x0001_C铣_x0014__x0007__x0001__x0001_ 3 2 3 3 2" xfId="971"/>
    <cellStyle name="?鹎%U龡&amp;H齲_x0001_C铣_x0014__x0007__x0001__x0001_ 4 5 4" xfId="972"/>
    <cellStyle name="?鹎%U龡&amp;H齲_x0001_C铣_x0014__x0007__x0001__x0001_ 3 2 3 3 2 2" xfId="973"/>
    <cellStyle name="?鹎%U龡&amp;H齲_x0001_C铣_x0014__x0007__x0001__x0001_ 3 2 3 3 3 2" xfId="974"/>
    <cellStyle name="60% - 强调文字颜色 1 2 3" xfId="975"/>
    <cellStyle name="?鹎%U龡&amp;H齲_x0001_C铣_x0014__x0007__x0001__x0001_ 3 2 3 4 2 2" xfId="976"/>
    <cellStyle name="?鹎%U龡&amp;H齲_x0001_C铣_x0014__x0007__x0001__x0001_ 4 6 4 2" xfId="977"/>
    <cellStyle name="?鹎%U龡&amp;H齲_x0001_C铣_x0014__x0007__x0001__x0001_ 3 2 3 4 3 2" xfId="978"/>
    <cellStyle name="60% - 强调文字颜色 2 2 3" xfId="979"/>
    <cellStyle name="60% - 强调文字颜色 4 5 2 2 2" xfId="980"/>
    <cellStyle name="?鹎%U龡&amp;H齲_x0001_C铣_x0014__x0007__x0001__x0001_ 3 2 3 4 4" xfId="981"/>
    <cellStyle name="60% - 强调文字颜色 4 5 2 3" xfId="982"/>
    <cellStyle name="常规 5 2 4 2 2" xfId="983"/>
    <cellStyle name="?鹎%U龡&amp;H齲_x0001_C铣_x0014__x0007__x0001__x0001_ 3 2 3 4 4 2" xfId="984"/>
    <cellStyle name="60% - 强调文字颜色 2 3 3" xfId="985"/>
    <cellStyle name="?鹎%U龡&amp;H齲_x0001_C铣_x0014__x0007__x0001__x0001_ 3 2 3 7 2" xfId="986"/>
    <cellStyle name="百分比 5 2 2 3" xfId="987"/>
    <cellStyle name="?鹎%U龡&amp;H齲_x0001_C铣_x0014__x0007__x0001__x0001_ 3 2 3_2015财政决算公开" xfId="988"/>
    <cellStyle name="40% - 强调文字颜色 6 4" xfId="989"/>
    <cellStyle name="60% - 强调文字颜色 4 2 2" xfId="990"/>
    <cellStyle name="好 3 5" xfId="991"/>
    <cellStyle name="?鹎%U龡&amp;H齲_x0001_C铣_x0014__x0007__x0001__x0001_ 3 2 6 4" xfId="992"/>
    <cellStyle name="?鹎%U龡&amp;H齲_x0001_C铣_x0014__x0007__x0001__x0001_ 3 2 6_2015财政决算公开" xfId="993"/>
    <cellStyle name="常规 3 2 3" xfId="994"/>
    <cellStyle name="?鹎%U龡&amp;H齲_x0001_C铣_x0014__x0007__x0001__x0001_ 3 2 7" xfId="995"/>
    <cellStyle name="货币 2 4 3 2" xfId="996"/>
    <cellStyle name="链接单元格 4 2 2" xfId="997"/>
    <cellStyle name="?鹎%U龡&amp;H齲_x0001_C铣_x0014__x0007__x0001__x0001_ 3 2 7 2" xfId="998"/>
    <cellStyle name="?鹎%U龡&amp;H齲_x0001_C铣_x0014__x0007__x0001__x0001_ 3 2 7 2 2" xfId="999"/>
    <cellStyle name="常规 2 2 2 2 4 3" xfId="1000"/>
    <cellStyle name="?鹎%U龡&amp;H齲_x0001_C铣_x0014__x0007__x0001__x0001_ 3 2 7 3" xfId="1001"/>
    <cellStyle name="20% - 强调文字颜色 6 2 3_2015财政决算公开" xfId="1002"/>
    <cellStyle name="货币 2 2 2 4 2 2" xfId="1003"/>
    <cellStyle name="?鹎%U龡&amp;H齲_x0001_C铣_x0014__x0007__x0001__x0001_ 3 2 7 3 2" xfId="1004"/>
    <cellStyle name="?鹎%U龡&amp;H齲_x0001_C铣_x0014__x0007__x0001__x0001_ 3 2 7 4" xfId="1005"/>
    <cellStyle name="?鹎%U龡&amp;H齲_x0001_C铣_x0014__x0007__x0001__x0001_ 3 2 7 4 2" xfId="1006"/>
    <cellStyle name="20% - 强调文字颜色 2 2 3 5" xfId="1007"/>
    <cellStyle name="?鹎%U龡&amp;H齲_x0001_C铣_x0014__x0007__x0001__x0001_ 3 2 7 5" xfId="1008"/>
    <cellStyle name="?鹎%U龡&amp;H齲_x0001_C铣_x0014__x0007__x0001__x0001_ 3 2 7_2015财政决算公开" xfId="1009"/>
    <cellStyle name="?鹎%U龡&amp;H齲_x0001_C铣_x0014__x0007__x0001__x0001_ 3 2 8" xfId="1010"/>
    <cellStyle name="?鹎%U龡&amp;H齲_x0001_C铣_x0014__x0007__x0001__x0001_ 3 2 8 2" xfId="1011"/>
    <cellStyle name="?鹎%U龡&amp;H齲_x0001_C铣_x0014__x0007__x0001__x0001_ 3 2 9" xfId="1012"/>
    <cellStyle name="?鹎%U龡&amp;H齲_x0001_C铣_x0014__x0007__x0001__x0001_ 3 2 9 2" xfId="1013"/>
    <cellStyle name="?鹎%U龡&amp;H齲_x0001_C铣_x0014__x0007__x0001__x0001_ 3 2_2015财政决算公开" xfId="1014"/>
    <cellStyle name="?鹎%U龡&amp;H齲_x0001_C铣_x0014__x0007__x0001__x0001_ 3 3" xfId="1015"/>
    <cellStyle name="?鹎%U龡&amp;H齲_x0001_C铣_x0014__x0007__x0001__x0001_ 3 3 10" xfId="1016"/>
    <cellStyle name="?鹎%U龡&amp;H齲_x0001_C铣_x0014__x0007__x0001__x0001_ 3 3 2" xfId="1017"/>
    <cellStyle name="?鹎%U龡&amp;H齲_x0001_C铣_x0014__x0007__x0001__x0001_ 3 3 2 2" xfId="1018"/>
    <cellStyle name="?鹎%U龡&amp;H齲_x0001_C铣_x0014__x0007__x0001__x0001_ 3 3 2 2 2" xfId="1019"/>
    <cellStyle name="?鹎%U龡&amp;H齲_x0001_C铣_x0014__x0007__x0001__x0001_ 3 3 2 2 2 2" xfId="1020"/>
    <cellStyle name="?鹎%U龡&amp;H齲_x0001_C铣_x0014__x0007__x0001__x0001_ 3 3 2 2 3" xfId="1021"/>
    <cellStyle name="?鹎%U龡&amp;H齲_x0001_C铣_x0014__x0007__x0001__x0001_ 3 3 2 2 3 2" xfId="1022"/>
    <cellStyle name="检查单元格 2 7" xfId="1023"/>
    <cellStyle name="?鹎%U龡&amp;H齲_x0001_C铣_x0014__x0007__x0001__x0001_ 3 3 2 2 4" xfId="1024"/>
    <cellStyle name="?鹎%U龡&amp;H齲_x0001_C铣_x0014__x0007__x0001__x0001_ 3 3 2 2 4 2" xfId="1025"/>
    <cellStyle name="?鹎%U龡&amp;H齲_x0001_C铣_x0014__x0007__x0001__x0001_ 3 3 2 2 5" xfId="1026"/>
    <cellStyle name="?鹎%U龡&amp;H齲_x0001_C铣_x0014__x0007__x0001__x0001_ 3 3 2 3" xfId="1027"/>
    <cellStyle name="?鹎%U龡&amp;H齲_x0001_C铣_x0014__x0007__x0001__x0001_ 3 3 2 3 2" xfId="1028"/>
    <cellStyle name="?鹎%U龡&amp;H齲_x0001_C铣_x0014__x0007__x0001__x0001_ 3 3 2 3 2 2" xfId="1029"/>
    <cellStyle name="?鹎%U龡&amp;H齲_x0001_C铣_x0014__x0007__x0001__x0001_ 3 3 2 3 3" xfId="1030"/>
    <cellStyle name="?鹎%U龡&amp;H齲_x0001_C铣_x0014__x0007__x0001__x0001_ 3 3 2 3 3 2" xfId="1031"/>
    <cellStyle name="?鹎%U龡&amp;H齲_x0001_C铣_x0014__x0007__x0001__x0001_ 3 3 2 3 4" xfId="1032"/>
    <cellStyle name="?鹎%U龡&amp;H齲_x0001_C铣_x0014__x0007__x0001__x0001_ 3 3 2 3_2015财政决算公开" xfId="1033"/>
    <cellStyle name="?鹎%U龡&amp;H齲_x0001_C铣_x0014__x0007__x0001__x0001_ 3 3 2 4" xfId="1034"/>
    <cellStyle name="?鹎%U龡&amp;H齲_x0001_C铣_x0014__x0007__x0001__x0001_ 3 3 2 4 3 2" xfId="1035"/>
    <cellStyle name="60% - 强调文字颜色 5 4 2 2 2" xfId="1036"/>
    <cellStyle name="?鹎%U龡&amp;H齲_x0001_C铣_x0014__x0007__x0001__x0001_ 3 3 2 4 4" xfId="1037"/>
    <cellStyle name="60% - 强调文字颜色 5 4 2 3" xfId="1038"/>
    <cellStyle name="?鹎%U龡&amp;H齲_x0001_C铣_x0014__x0007__x0001__x0001_ 3 3 2 4 4 2" xfId="1039"/>
    <cellStyle name="?鹎%U龡&amp;H齲_x0001_C铣_x0014__x0007__x0001__x0001_ 3 3 2 4 5" xfId="1040"/>
    <cellStyle name="20% - 强调文字颜色 2 3 2 2 2" xfId="1041"/>
    <cellStyle name="?鹎%U龡&amp;H齲_x0001_C铣_x0014__x0007__x0001__x0001_ 3 3 2 4_2015财政决算公开" xfId="1042"/>
    <cellStyle name="?鹎%U龡&amp;H齲_x0001_C铣_x0014__x0007__x0001__x0001_ 3 3 4 2 2" xfId="1043"/>
    <cellStyle name="60% - 强调文字颜色 3 2 2 2 3" xfId="1044"/>
    <cellStyle name="?鹎%U龡&amp;H齲_x0001_C铣_x0014__x0007__x0001__x0001_ 3 3 2 5" xfId="1045"/>
    <cellStyle name="?鹎%U龡&amp;H齲_x0001_C铣_x0014__x0007__x0001__x0001_ 3 3 2 5 2" xfId="1046"/>
    <cellStyle name="?鹎%U龡&amp;H齲_x0001_C铣_x0014__x0007__x0001__x0001_ 4 2 3_2015财政决算公开" xfId="1047"/>
    <cellStyle name="强调文字颜色 4 2 2 3 2" xfId="1048"/>
    <cellStyle name="标题 1 2 4" xfId="1049"/>
    <cellStyle name="?鹎%U龡&amp;H齲_x0001_C铣_x0014__x0007__x0001__x0001_ 3 3 2 6" xfId="1050"/>
    <cellStyle name="?鹎%U龡&amp;H齲_x0001_C铣_x0014__x0007__x0001__x0001_ 3 3 2 6 2" xfId="1051"/>
    <cellStyle name="标题 1 3 4" xfId="1052"/>
    <cellStyle name="?鹎%U龡&amp;H齲_x0001_C铣_x0014__x0007__x0001__x0001_ 3 3 2 7" xfId="1053"/>
    <cellStyle name="?鹎%U龡&amp;H齲_x0001_C铣_x0014__x0007__x0001__x0001_ 3 4 2 4 2" xfId="1054"/>
    <cellStyle name="?鹎%U龡&amp;H齲_x0001_C铣_x0014__x0007__x0001__x0001_ 3 3 2 7 2" xfId="1055"/>
    <cellStyle name="?鹎%U龡&amp;H齲_x0001_C铣_x0014__x0007__x0001__x0001_ 3 4 2 4 2 2" xfId="1056"/>
    <cellStyle name="?鹎%U龡&amp;H齲_x0001_C铣_x0014__x0007__x0001__x0001_ 3 3 2 8" xfId="1057"/>
    <cellStyle name="?鹎%U龡&amp;H齲_x0001_C铣_x0014__x0007__x0001__x0001_ 3 4 2 4 3" xfId="1058"/>
    <cellStyle name="60% - 强调文字颜色 6 4 2 2" xfId="1059"/>
    <cellStyle name="百分比 3 2 2 2 2" xfId="1060"/>
    <cellStyle name="?鹎%U龡&amp;H齲_x0001_C铣_x0014__x0007__x0001__x0001_ 3 3 2_2015财政决算公开" xfId="1061"/>
    <cellStyle name="?鹎%U龡&amp;H齲_x0001_C铣_x0014__x0007__x0001__x0001_ 3 3 3" xfId="1062"/>
    <cellStyle name="?鹎%U龡&amp;H齲_x0001_C铣_x0014__x0007__x0001__x0001_ 3 3 3 3" xfId="1063"/>
    <cellStyle name="?鹎%U龡&amp;H齲_x0001_C铣_x0014__x0007__x0001__x0001_ 4" xfId="1064"/>
    <cellStyle name="?鹎%U龡&amp;H齲_x0001_C铣_x0014__x0007__x0001__x0001_ 3 3 3 3 2" xfId="1065"/>
    <cellStyle name="?鹎%U龡&amp;H齲_x0001_C铣_x0014__x0007__x0001__x0001_ 4 2" xfId="1066"/>
    <cellStyle name="?鹎%U龡&amp;H齲_x0001_C铣_x0014__x0007__x0001__x0001_ 3 3 3 4" xfId="1067"/>
    <cellStyle name="强调文字颜色 4 2 3 2" xfId="1068"/>
    <cellStyle name="?鹎%U龡&amp;H齲_x0001_C铣_x0014__x0007__x0001__x0001_ 5" xfId="1069"/>
    <cellStyle name="?鹎%U龡&amp;H齲_x0001_C铣_x0014__x0007__x0001__x0001_ 3 3 3 5" xfId="1070"/>
    <cellStyle name="强调文字颜色 4 2 3 3" xfId="1071"/>
    <cellStyle name="?鹎%U龡&amp;H齲_x0001_C铣_x0014__x0007__x0001__x0001_ 6" xfId="1072"/>
    <cellStyle name="?鹎%U龡&amp;H齲_x0001_C铣_x0014__x0007__x0001__x0001_ 3 3 4" xfId="1073"/>
    <cellStyle name="?鹎%U龡&amp;H齲_x0001_C铣_x0014__x0007__x0001__x0001_ 3 3 4 2" xfId="1074"/>
    <cellStyle name="?鹎%U龡&amp;H齲_x0001_C铣_x0014__x0007__x0001__x0001_ 3 3 4 3" xfId="1075"/>
    <cellStyle name="?鹎%U龡&amp;H齲_x0001_C铣_x0014__x0007__x0001__x0001_ 3 3 4 3 2" xfId="1076"/>
    <cellStyle name="?鹎%U龡&amp;H齲_x0001_C铣_x0014__x0007__x0001__x0001_ 3 3 4 4" xfId="1077"/>
    <cellStyle name="?鹎%U龡&amp;H齲_x0001_C铣_x0014__x0007__x0001__x0001_ 3 3 4 4 2" xfId="1078"/>
    <cellStyle name="?鹎%U龡&amp;H齲_x0001_C铣_x0014__x0007__x0001__x0001_ 3 3 4 5" xfId="1079"/>
    <cellStyle name="?鹎%U龡&amp;H齲_x0001_C铣_x0014__x0007__x0001__x0001_ 3 3 4_2015财政决算公开" xfId="1080"/>
    <cellStyle name="60% - 强调文字颜色 5 2 3" xfId="1081"/>
    <cellStyle name="?鹎%U龡&amp;H齲_x0001_C铣_x0014__x0007__x0001__x0001_ 3 3 5" xfId="1082"/>
    <cellStyle name="标题 3 2 2 2 2" xfId="1083"/>
    <cellStyle name="好 5 2 2" xfId="1084"/>
    <cellStyle name="常规 17_2015财政决算公开" xfId="1085"/>
    <cellStyle name="后继超级链接 4 2" xfId="1086"/>
    <cellStyle name="?鹎%U龡&amp;H齲_x0001_C铣_x0014__x0007__x0001__x0001_ 3 3 5 2" xfId="1087"/>
    <cellStyle name="好 5 2 2 2" xfId="1088"/>
    <cellStyle name="?鹎%U龡&amp;H齲_x0001_C铣_x0014__x0007__x0001__x0001_ 3 3 5 2 2" xfId="1089"/>
    <cellStyle name="20% - 着色 4" xfId="1090"/>
    <cellStyle name="60% - 强调文字颜色 3 2 3 2 3" xfId="1091"/>
    <cellStyle name="计算 6" xfId="1092"/>
    <cellStyle name="?鹎%U龡&amp;H齲_x0001_C铣_x0014__x0007__x0001__x0001_ 3 3 5 3" xfId="1093"/>
    <cellStyle name="?鹎%U龡&amp;H齲_x0001_C铣_x0014__x0007__x0001__x0001_ 3 3 5 3 2" xfId="1094"/>
    <cellStyle name="?鹎%U龡&amp;H齲_x0001_C铣_x0014__x0007__x0001__x0001_ 3 3 5 4" xfId="1095"/>
    <cellStyle name="?鹎%U龡&amp;H齲_x0001_C铣_x0014__x0007__x0001__x0001_ 3 3 5_2015财政决算公开" xfId="1096"/>
    <cellStyle name="?鹎%U龡&amp;H齲_x0001_C铣_x0014__x0007__x0001__x0001_ 3 3 6" xfId="1097"/>
    <cellStyle name="好 5 2 3" xfId="1098"/>
    <cellStyle name="?鹎%U龡&amp;H齲_x0001_C铣_x0014__x0007__x0001__x0001_ 3 3 6 2" xfId="1099"/>
    <cellStyle name="?鹎%U龡&amp;H齲_x0001_C铣_x0014__x0007__x0001__x0001_ 3 3 6 2 2" xfId="1100"/>
    <cellStyle name="60% - 强调文字颜色 5 9" xfId="1101"/>
    <cellStyle name="?鹎%U龡&amp;H齲_x0001_C铣_x0014__x0007__x0001__x0001_ 3 3 6 3 2" xfId="1102"/>
    <cellStyle name="60% - 强调文字颜色 6 9" xfId="1103"/>
    <cellStyle name="常规 12 2 2 2 3" xfId="1104"/>
    <cellStyle name="?鹎%U龡&amp;H齲_x0001_C铣_x0014__x0007__x0001__x0001_ 3 3 6 4" xfId="1105"/>
    <cellStyle name="千位分隔 10" xfId="1106"/>
    <cellStyle name="?鹎%U龡&amp;H齲_x0001_C铣_x0014__x0007__x0001__x0001_ 3 3 6 4 2" xfId="1107"/>
    <cellStyle name="?鹎%U龡&amp;H齲_x0001_C铣_x0014__x0007__x0001__x0001_ 3 3 6_2015财政决算公开" xfId="1108"/>
    <cellStyle name="40% - 强调文字颜色 4 4 2 2 2" xfId="1109"/>
    <cellStyle name="常规 49" xfId="1110"/>
    <cellStyle name="常规 54" xfId="1111"/>
    <cellStyle name="?鹎%U龡&amp;H齲_x0001_C铣_x0014__x0007__x0001__x0001_ 3 3 7" xfId="1112"/>
    <cellStyle name="货币 2 4 4 2" xfId="1113"/>
    <cellStyle name="?鹎%U龡&amp;H齲_x0001_C铣_x0014__x0007__x0001__x0001_ 3 3 8" xfId="1114"/>
    <cellStyle name="?鹎%U龡&amp;H齲_x0001_C铣_x0014__x0007__x0001__x0001_ 3 3 8 2" xfId="1115"/>
    <cellStyle name="?鹎%U龡&amp;H齲_x0001_C铣_x0014__x0007__x0001__x0001_ 3 3 9" xfId="1116"/>
    <cellStyle name="?鹎%U龡&amp;H齲_x0001_C铣_x0014__x0007__x0001__x0001_ 3 3 9 2" xfId="1117"/>
    <cellStyle name="?鹎%U龡&amp;H齲_x0001_C铣_x0014__x0007__x0001__x0001_ 3 3_2015财政决算公开" xfId="1118"/>
    <cellStyle name="常规 2 2 2 4 3 2" xfId="1119"/>
    <cellStyle name="?鹎%U龡&amp;H齲_x0001_C铣_x0014__x0007__x0001__x0001_ 3 4" xfId="1120"/>
    <cellStyle name="?鹎%U龡&amp;H齲_x0001_C铣_x0014__x0007__x0001__x0001_ 3 4 10" xfId="1121"/>
    <cellStyle name="?鹎%U龡&amp;H齲_x0001_C铣_x0014__x0007__x0001__x0001_ 3 4 2" xfId="1122"/>
    <cellStyle name="?鹎%U龡&amp;H齲_x0001_C铣_x0014__x0007__x0001__x0001_ 3 4 2 2" xfId="1123"/>
    <cellStyle name="40% - 强调文字颜色 1 4_2015财政决算公开" xfId="1124"/>
    <cellStyle name="?鹎%U龡&amp;H齲_x0001_C铣_x0014__x0007__x0001__x0001_ 3 4 2 2 2" xfId="1125"/>
    <cellStyle name="?鹎%U龡&amp;H齲_x0001_C铣_x0014__x0007__x0001__x0001_ 3 4 2 2 2 2" xfId="1126"/>
    <cellStyle name="?鹎%U龡&amp;H齲_x0001_C铣_x0014__x0007__x0001__x0001_ 3 4 2 2 3" xfId="1127"/>
    <cellStyle name="输出 2 3 2 3" xfId="1128"/>
    <cellStyle name="?鹎%U龡&amp;H齲_x0001_C铣_x0014__x0007__x0001__x0001_ 3 4 2 2 3 2" xfId="1129"/>
    <cellStyle name="?鹎%U龡&amp;H齲_x0001_C铣_x0014__x0007__x0001__x0001_ 3 4 2 2 4" xfId="1130"/>
    <cellStyle name="货币 4 2 3 3 2" xfId="1131"/>
    <cellStyle name="?鹎%U龡&amp;H齲_x0001_C铣_x0014__x0007__x0001__x0001_ 3 4 2 2 4 2" xfId="1132"/>
    <cellStyle name="?鹎%U龡&amp;H齲_x0001_C铣_x0014__x0007__x0001__x0001_ 3 4 2 2 5" xfId="1133"/>
    <cellStyle name="?鹎%U龡&amp;H齲_x0001_C铣_x0014__x0007__x0001__x0001_ 3 4 2 2_2015财政决算公开" xfId="1134"/>
    <cellStyle name="百分比 2 2" xfId="1135"/>
    <cellStyle name="?鹎%U龡&amp;H齲_x0001_C铣_x0014__x0007__x0001__x0001_ 3 4 2 3" xfId="1136"/>
    <cellStyle name="?鹎%U龡&amp;H齲_x0001_C铣_x0014__x0007__x0001__x0001_ 3 4 2 3 2" xfId="1137"/>
    <cellStyle name="?鹎%U龡&amp;H齲_x0001_C铣_x0014__x0007__x0001__x0001_ 3 4 2 3 2 2" xfId="1138"/>
    <cellStyle name="?鹎%U龡&amp;H齲_x0001_C铣_x0014__x0007__x0001__x0001_ 3 4 2 3 3" xfId="1139"/>
    <cellStyle name="?鹎%U龡&amp;H齲_x0001_C铣_x0014__x0007__x0001__x0001_ 3 4 2 3 3 2" xfId="1140"/>
    <cellStyle name="?鹎%U龡&amp;H齲_x0001_C铣_x0014__x0007__x0001__x0001_ 3 4 2 3 4" xfId="1141"/>
    <cellStyle name="?鹎%U龡&amp;H齲_x0001_C铣_x0014__x0007__x0001__x0001_ 3 4 2 3_2015财政决算公开" xfId="1142"/>
    <cellStyle name="?鹎%U龡&amp;H齲_x0001_C铣_x0014__x0007__x0001__x0001_ 3 4 2 4" xfId="1143"/>
    <cellStyle name="Norma,_laroux_4_营业在建 (2)_E21" xfId="1144"/>
    <cellStyle name="?鹎%U龡&amp;H齲_x0001_C铣_x0014__x0007__x0001__x0001_ 3 4 2 4 3 2" xfId="1145"/>
    <cellStyle name="60% - 强调文字颜色 6 4 2 2 2" xfId="1146"/>
    <cellStyle name="?鹎%U龡&amp;H齲_x0001_C铣_x0014__x0007__x0001__x0001_ 3 4 2 4 4" xfId="1147"/>
    <cellStyle name="60% - 强调文字颜色 6 4 2 3" xfId="1148"/>
    <cellStyle name="?鹎%U龡&amp;H齲_x0001_C铣_x0014__x0007__x0001__x0001_ 3 4 2 4 4 2" xfId="1149"/>
    <cellStyle name="?鹎%U龡&amp;H齲_x0001_C铣_x0014__x0007__x0001__x0001_ 3 4 2 4 5" xfId="1150"/>
    <cellStyle name="20% - 强调文字颜色 2 4 2 2 2" xfId="1151"/>
    <cellStyle name="?鹎%U龡&amp;H齲_x0001_C铣_x0014__x0007__x0001__x0001_ 3 4 2 4_2015财政决算公开" xfId="1152"/>
    <cellStyle name="常规 2 3 3 2" xfId="1153"/>
    <cellStyle name="?鹎%U龡&amp;H齲_x0001_C铣_x0014__x0007__x0001__x0001_ 3 4 2 5 2" xfId="1154"/>
    <cellStyle name="?鹎%U龡&amp;H齲_x0001_C铣_x0014__x0007__x0001__x0001_ 3 4 2 6" xfId="1155"/>
    <cellStyle name="?鹎%U龡&amp;H齲_x0001_C铣_x0014__x0007__x0001__x0001_ 3 4 2 6 2" xfId="1156"/>
    <cellStyle name="?鹎%U龡&amp;H齲_x0001_C铣_x0014__x0007__x0001__x0001_ 3 4 2 7" xfId="1157"/>
    <cellStyle name="?鹎%U龡&amp;H齲_x0001_C铣_x0014__x0007__x0001__x0001_ 3 4 3 4 2" xfId="1158"/>
    <cellStyle name="40% - 强调文字颜色 5 3 2 2 2 2" xfId="1159"/>
    <cellStyle name="?鹎%U龡&amp;H齲_x0001_C铣_x0014__x0007__x0001__x0001_ 3 4 2 7 2" xfId="1160"/>
    <cellStyle name="?鹎%U龡&amp;H齲_x0001_C铣_x0014__x0007__x0001__x0001_ 3 4 2 8" xfId="1161"/>
    <cellStyle name="60% - 强调文字颜色 6 5 2 2" xfId="1162"/>
    <cellStyle name="常规 2 2 2 8 2" xfId="1163"/>
    <cellStyle name="?鹎%U龡&amp;H齲_x0001_C铣_x0014__x0007__x0001__x0001_ 3 4 2_2015财政决算公开" xfId="1164"/>
    <cellStyle name="货币 2 2 2" xfId="1165"/>
    <cellStyle name="?鹎%U龡&amp;H齲_x0001_C铣_x0014__x0007__x0001__x0001_ 3 4 3" xfId="1166"/>
    <cellStyle name="差 3 2 2" xfId="1167"/>
    <cellStyle name="?鹎%U龡&amp;H齲_x0001_C铣_x0014__x0007__x0001__x0001_ 3 4 3 2" xfId="1168"/>
    <cellStyle name="差 3 2 2 2" xfId="1169"/>
    <cellStyle name="?鹎%U龡&amp;H齲_x0001_C铣_x0014__x0007__x0001__x0001_ 3 4 3 2 2" xfId="1170"/>
    <cellStyle name="差 3 2 2 2 2" xfId="1171"/>
    <cellStyle name="?鹎%U龡&amp;H齲_x0001_C铣_x0014__x0007__x0001__x0001_ 3 4 3 3" xfId="1172"/>
    <cellStyle name="差 3 2 2 3" xfId="1173"/>
    <cellStyle name="?鹎%U龡&amp;H齲_x0001_C铣_x0014__x0007__x0001__x0001_ 3 4 3 3 2" xfId="1174"/>
    <cellStyle name="?鹎%U龡&amp;H齲_x0001_C铣_x0014__x0007__x0001__x0001_ 3 4 3 4" xfId="1175"/>
    <cellStyle name="40% - 强调文字颜色 5 3 2 2 2" xfId="1176"/>
    <cellStyle name="?鹎%U龡&amp;H齲_x0001_C铣_x0014__x0007__x0001__x0001_ 3 4 3 5" xfId="1177"/>
    <cellStyle name="40% - 强调文字颜色 5 3 2 2 3" xfId="1178"/>
    <cellStyle name="?鹎%U龡&amp;H齲_x0001_C铣_x0014__x0007__x0001__x0001_ 3 4 3_2015财政决算公开" xfId="1179"/>
    <cellStyle name="货币 2 2 3 4" xfId="1180"/>
    <cellStyle name="?鹎%U龡&amp;H齲_x0001_C铣_x0014__x0007__x0001__x0001_ 3 5" xfId="1181"/>
    <cellStyle name="?鹎%U龡&amp;H齲_x0001_C铣_x0014__x0007__x0001__x0001_ 3 5 2" xfId="1182"/>
    <cellStyle name="?鹎%U龡&amp;H齲_x0001_C铣_x0014__x0007__x0001__x0001_ 3 5 2 2" xfId="1183"/>
    <cellStyle name="货币 3" xfId="1184"/>
    <cellStyle name="?鹎%U龡&amp;H齲_x0001_C铣_x0014__x0007__x0001__x0001_ 3 5 3" xfId="1185"/>
    <cellStyle name="差 3 3 2" xfId="1186"/>
    <cellStyle name="?鹎%U龡&amp;H齲_x0001_C铣_x0014__x0007__x0001__x0001_ 3 5_2015财政决算公开" xfId="1187"/>
    <cellStyle name="货币 3 4 2" xfId="1188"/>
    <cellStyle name="?鹎%U龡&amp;H齲_x0001_C铣_x0014__x0007__x0001__x0001_ 3 6" xfId="1189"/>
    <cellStyle name="?鹎%U龡&amp;H齲_x0001_C铣_x0014__x0007__x0001__x0001_ 3 6 2" xfId="1190"/>
    <cellStyle name="强调文字颜色 2 2 2 3" xfId="1191"/>
    <cellStyle name="20% - 强调文字颜色 1 4" xfId="1192"/>
    <cellStyle name="?鹎%U龡&amp;H齲_x0001_C铣_x0014__x0007__x0001__x0001_ 3 6 2 2" xfId="1193"/>
    <cellStyle name="强调文字颜色 2 2 2 3 2" xfId="1194"/>
    <cellStyle name="20% - 强调文字颜色 1 4 2" xfId="1195"/>
    <cellStyle name="20% - 强调文字颜色 5 4_2015财政决算公开" xfId="1196"/>
    <cellStyle name="?鹎%U龡&amp;H齲_x0001_C铣_x0014__x0007__x0001__x0001_ 3 6 3" xfId="1197"/>
    <cellStyle name="强调文字颜色 2 2 2 4" xfId="1198"/>
    <cellStyle name="20% - 强调文字颜色 1 5" xfId="1199"/>
    <cellStyle name="40% - 强调文字颜色 4 2 4_2015财政决算公开" xfId="1200"/>
    <cellStyle name="差 3 4 2" xfId="1201"/>
    <cellStyle name="?鹎%U龡&amp;H齲_x0001_C铣_x0014__x0007__x0001__x0001_ 3 6 3 2" xfId="1202"/>
    <cellStyle name="20% - 强调文字颜色 1 5 2" xfId="1203"/>
    <cellStyle name="?鹎%U龡&amp;H齲_x0001_C铣_x0014__x0007__x0001__x0001_ 3 7" xfId="1204"/>
    <cellStyle name="?鹎%U龡&amp;H齲_x0001_C铣_x0014__x0007__x0001__x0001_ 3 7 2" xfId="1205"/>
    <cellStyle name="强调文字颜色 2 2 3 3" xfId="1206"/>
    <cellStyle name="20% - 强调文字颜色 2 4" xfId="1207"/>
    <cellStyle name="?鹎%U龡&amp;H齲_x0001_C铣_x0014__x0007__x0001__x0001_ 3 8" xfId="1208"/>
    <cellStyle name="?鹎%U龡&amp;H齲_x0001_C铣_x0014__x0007__x0001__x0001_ 3 8 2" xfId="1209"/>
    <cellStyle name="强调文字颜色 2 2 4 3" xfId="1210"/>
    <cellStyle name="20% - 强调文字颜色 3 4" xfId="1211"/>
    <cellStyle name="常规 3 2 7" xfId="1212"/>
    <cellStyle name="?鹎%U龡&amp;H齲_x0001_C铣_x0014__x0007__x0001__x0001_ 3 9" xfId="1213"/>
    <cellStyle name="?鹎%U龡&amp;H齲_x0001_C铣_x0014__x0007__x0001__x0001_ 3 9 2" xfId="1214"/>
    <cellStyle name="20% - 强调文字颜色 4 4" xfId="1215"/>
    <cellStyle name="?鹎%U龡&amp;H齲_x0001_C铣_x0014__x0007__x0001__x0001_ 3_2015财政决算公开" xfId="1216"/>
    <cellStyle name="?鹎%U龡&amp;H齲_x0001_C铣_x0014__x0007__x0001__x0001_ 4 2 2" xfId="1217"/>
    <cellStyle name="标题 4 4" xfId="1218"/>
    <cellStyle name="?鹎%U龡&amp;H齲_x0001_C铣_x0014__x0007__x0001__x0001_ 4 2 2 2" xfId="1219"/>
    <cellStyle name="标题 4 4 2" xfId="1220"/>
    <cellStyle name="?鹎%U龡&amp;H齲_x0001_C铣_x0014__x0007__x0001__x0001_ 4 2 2 2 2" xfId="1221"/>
    <cellStyle name="40% - 强调文字颜色 5 2 2 3" xfId="1222"/>
    <cellStyle name="标题 4 4 2 2" xfId="1223"/>
    <cellStyle name="?鹎%U龡&amp;H齲_x0001_C铣_x0014__x0007__x0001__x0001_ 4 2 2 3" xfId="1224"/>
    <cellStyle name="标题 4 4 3" xfId="1225"/>
    <cellStyle name="?鹎%U龡&amp;H齲_x0001_C铣_x0014__x0007__x0001__x0001_ 4 2 2 3 2" xfId="1226"/>
    <cellStyle name="40% - 强调文字颜色 5 2 3 3" xfId="1227"/>
    <cellStyle name="常规 3 2 2 5" xfId="1228"/>
    <cellStyle name="?鹎%U龡&amp;H齲_x0001_C铣_x0014__x0007__x0001__x0001_ 4 2 2 4" xfId="1229"/>
    <cellStyle name="?鹎%U龡&amp;H齲_x0001_C铣_x0014__x0007__x0001__x0001_ 4 2 2 4 2" xfId="1230"/>
    <cellStyle name="常规 3 2 3 5" xfId="1231"/>
    <cellStyle name="?鹎%U龡&amp;H齲_x0001_C铣_x0014__x0007__x0001__x0001_ 4 2 2 5" xfId="1232"/>
    <cellStyle name="?鹎%U龡&amp;H齲_x0001_C铣_x0014__x0007__x0001__x0001_ 4 2 2 5 2" xfId="1233"/>
    <cellStyle name="常规 3 2 4 5" xfId="1234"/>
    <cellStyle name="?鹎%U龡&amp;H齲_x0001_C铣_x0014__x0007__x0001__x0001_ 4 2 2 6" xfId="1235"/>
    <cellStyle name="20% - 强调文字颜色 6 3 2 3 2" xfId="1236"/>
    <cellStyle name="?鹎%U龡&amp;H齲_x0001_C铣_x0014__x0007__x0001__x0001_ 4 2 2_2015财政决算公开" xfId="1237"/>
    <cellStyle name="?鹎%U龡&amp;H齲_x0001_C铣_x0014__x0007__x0001__x0001_ 4 2 3" xfId="1238"/>
    <cellStyle name="标题 4 5" xfId="1239"/>
    <cellStyle name="?鹎%U龡&amp;H齲_x0001_C铣_x0014__x0007__x0001__x0001_ 4 2 3 2" xfId="1240"/>
    <cellStyle name="标题 4 5 2" xfId="1241"/>
    <cellStyle name="?鹎%U龡&amp;H齲_x0001_C铣_x0014__x0007__x0001__x0001_ 4 2 3 2 2" xfId="1242"/>
    <cellStyle name="40% - 强调文字颜色 5 3 2 3" xfId="1243"/>
    <cellStyle name="标题 4 5 2 2" xfId="1244"/>
    <cellStyle name="?鹎%U龡&amp;H齲_x0001_C铣_x0014__x0007__x0001__x0001_ 4 2 3 3" xfId="1245"/>
    <cellStyle name="标题 4 5 3" xfId="1246"/>
    <cellStyle name="?鹎%U龡&amp;H齲_x0001_C铣_x0014__x0007__x0001__x0001_ 4 2 3 3 2" xfId="1247"/>
    <cellStyle name="40% - 强调文字颜色 5 3 3 3" xfId="1248"/>
    <cellStyle name="?鹎%U龡&amp;H齲_x0001_C铣_x0014__x0007__x0001__x0001_ 4 2 3 4" xfId="1249"/>
    <cellStyle name="?鹎%U龡&amp;H齲_x0001_C铣_x0014__x0007__x0001__x0001_ 4 2 4" xfId="1250"/>
    <cellStyle name="标题 4 6" xfId="1251"/>
    <cellStyle name="常规 4 2 2 2 5 2" xfId="1252"/>
    <cellStyle name="?鹎%U龡&amp;H齲_x0001_C铣_x0014__x0007__x0001__x0001_ 4 2 4 2" xfId="1253"/>
    <cellStyle name="标题 4 6 2" xfId="1254"/>
    <cellStyle name="?鹎%U龡&amp;H齲_x0001_C铣_x0014__x0007__x0001__x0001_ 4 2 4 2 2" xfId="1255"/>
    <cellStyle name="40% - 强调文字颜色 5 4 2 3" xfId="1256"/>
    <cellStyle name="?鹎%U龡&amp;H齲_x0001_C铣_x0014__x0007__x0001__x0001_ 4 2 4 3" xfId="1257"/>
    <cellStyle name="20% - 强调文字颜色 4 2 3 2 2 2" xfId="1258"/>
    <cellStyle name="?鹎%U龡&amp;H齲_x0001_C铣_x0014__x0007__x0001__x0001_ 4 2 4 3 2" xfId="1259"/>
    <cellStyle name="货币 2 2 2 8" xfId="1260"/>
    <cellStyle name="?鹎%U龡&amp;H齲_x0001_C铣_x0014__x0007__x0001__x0001_ 4 2 4 4" xfId="1261"/>
    <cellStyle name="?鹎%U龡&amp;H齲_x0001_C铣_x0014__x0007__x0001__x0001_ 4 2 4 4 2" xfId="1262"/>
    <cellStyle name="?鹎%U龡&amp;H齲_x0001_C铣_x0014__x0007__x0001__x0001_ 4 2 4 5" xfId="1263"/>
    <cellStyle name="?鹎%U龡&amp;H齲_x0001_C铣_x0014__x0007__x0001__x0001_ 4 2 4_2015财政决算公开" xfId="1264"/>
    <cellStyle name="货币 2 3 6" xfId="1265"/>
    <cellStyle name="?鹎%U龡&amp;H齲_x0001_C铣_x0014__x0007__x0001__x0001_ 4 2 5" xfId="1266"/>
    <cellStyle name="标题 4 7" xfId="1267"/>
    <cellStyle name="?鹎%U龡&amp;H齲_x0001_C铣_x0014__x0007__x0001__x0001_ 4 2 5 2" xfId="1268"/>
    <cellStyle name="?鹎%U龡&amp;H齲_x0001_C铣_x0014__x0007__x0001__x0001_ 4 2 6" xfId="1269"/>
    <cellStyle name="标题 4 8" xfId="1270"/>
    <cellStyle name="?鹎%U龡&amp;H齲_x0001_C铣_x0014__x0007__x0001__x0001_ 4 2 6 2" xfId="1271"/>
    <cellStyle name="?鹎%U龡&amp;H齲_x0001_C铣_x0014__x0007__x0001__x0001_ 4 2 7" xfId="1272"/>
    <cellStyle name="货币 2 5 3 2" xfId="1273"/>
    <cellStyle name="链接单元格 5 2 2" xfId="1274"/>
    <cellStyle name="?鹎%U龡&amp;H齲_x0001_C铣_x0014__x0007__x0001__x0001_ 4 2 7 2" xfId="1275"/>
    <cellStyle name="?鹎%U龡&amp;H齲_x0001_C铣_x0014__x0007__x0001__x0001_ 4 2 8" xfId="1276"/>
    <cellStyle name="?鹎%U龡&amp;H齲_x0001_C铣_x0014__x0007__x0001__x0001_ 4 2_2015财政决算公开" xfId="1277"/>
    <cellStyle name="?鹎%U龡&amp;H齲_x0001_C铣_x0014__x0007__x0001__x0001_ 4 3" xfId="1278"/>
    <cellStyle name="?鹎%U龡&amp;H齲_x0001_C铣_x0014__x0007__x0001__x0001_ 4 3 2" xfId="1279"/>
    <cellStyle name="标题 5 4" xfId="1280"/>
    <cellStyle name="?鹎%U龡&amp;H齲_x0001_C铣_x0014__x0007__x0001__x0001_ 4 3 2 2" xfId="1281"/>
    <cellStyle name="标题 5 4 2" xfId="1282"/>
    <cellStyle name="?鹎%U龡&amp;H齲_x0001_C铣_x0014__x0007__x0001__x0001_ 4 3 3" xfId="1283"/>
    <cellStyle name="标题 5 5" xfId="1284"/>
    <cellStyle name="?鹎%U龡&amp;H齲_x0001_C铣_x0014__x0007__x0001__x0001_ 4 3 3 2" xfId="1285"/>
    <cellStyle name="标题 5 5 2" xfId="1286"/>
    <cellStyle name="?鹎%U龡&amp;H齲_x0001_C铣_x0014__x0007__x0001__x0001_ 4 3 4" xfId="1287"/>
    <cellStyle name="标题 5 6" xfId="1288"/>
    <cellStyle name="?鹎%U龡&amp;H齲_x0001_C铣_x0014__x0007__x0001__x0001_ 4 3 4 2" xfId="1289"/>
    <cellStyle name="?鹎%U龡&amp;H齲_x0001_C铣_x0014__x0007__x0001__x0001_ 4 3 5" xfId="1290"/>
    <cellStyle name="标题 3 2 3 2 2" xfId="1291"/>
    <cellStyle name="标题 5 7" xfId="1292"/>
    <cellStyle name="好 6 2 2" xfId="1293"/>
    <cellStyle name="?鹎%U龡&amp;H齲_x0001_C铣_x0014__x0007__x0001__x0001_ 4 3 5 2" xfId="1294"/>
    <cellStyle name="?鹎%U龡&amp;H齲_x0001_C铣_x0014__x0007__x0001__x0001_ 4 3 6" xfId="1295"/>
    <cellStyle name="?鹎%U龡&amp;H齲_x0001_C铣_x0014__x0007__x0001__x0001_ 4 3_2015财政决算公开" xfId="1296"/>
    <cellStyle name="?鹎%U龡&amp;H齲_x0001_C铣_x0014__x0007__x0001__x0001_ 4 4" xfId="1297"/>
    <cellStyle name="?鹎%U龡&amp;H齲_x0001_C铣_x0014__x0007__x0001__x0001_ 4 4 2" xfId="1298"/>
    <cellStyle name="?鹎%U龡&amp;H齲_x0001_C铣_x0014__x0007__x0001__x0001_ 4 4 2 2" xfId="1299"/>
    <cellStyle name="?鹎%U龡&amp;H齲_x0001_C铣_x0014__x0007__x0001__x0001_ 4 4 3" xfId="1300"/>
    <cellStyle name="差 4 2 2" xfId="1301"/>
    <cellStyle name="?鹎%U龡&amp;H齲_x0001_C铣_x0014__x0007__x0001__x0001_ 4 4 3 2" xfId="1302"/>
    <cellStyle name="差 4 2 2 2" xfId="1303"/>
    <cellStyle name="?鹎%U龡&amp;H齲_x0001_C铣_x0014__x0007__x0001__x0001_ 4 4_2015财政决算公开" xfId="1304"/>
    <cellStyle name="好 2 2 2 2" xfId="1305"/>
    <cellStyle name="?鹎%U龡&amp;H齲_x0001_C铣_x0014__x0007__x0001__x0001_ 4 5" xfId="1306"/>
    <cellStyle name="?鹎%U龡&amp;H齲_x0001_C铣_x0014__x0007__x0001__x0001_ 4 5 2" xfId="1307"/>
    <cellStyle name="?鹎%U龡&amp;H齲_x0001_C铣_x0014__x0007__x0001__x0001_ 4 5 2 2" xfId="1308"/>
    <cellStyle name="?鹎%U龡&amp;H齲_x0001_C铣_x0014__x0007__x0001__x0001_ 4 5 3" xfId="1309"/>
    <cellStyle name="差 4 3 2" xfId="1310"/>
    <cellStyle name="?鹎%U龡&amp;H齲_x0001_C铣_x0014__x0007__x0001__x0001_ 4 5 3 2" xfId="1311"/>
    <cellStyle name="?鹎%U龡&amp;H齲_x0001_C铣_x0014__x0007__x0001__x0001_ 4 6" xfId="1312"/>
    <cellStyle name="?鹎%U龡&amp;H齲_x0001_C铣_x0014__x0007__x0001__x0001_ 4 6 2" xfId="1313"/>
    <cellStyle name="输入 3" xfId="1314"/>
    <cellStyle name="常规 2 9" xfId="1315"/>
    <cellStyle name="?鹎%U龡&amp;H齲_x0001_C铣_x0014__x0007__x0001__x0001_ 4 6 2 2" xfId="1316"/>
    <cellStyle name="?鹎%U龡&amp;H齲_x0001_C铣_x0014__x0007__x0001__x0001_ 4 6 3" xfId="1317"/>
    <cellStyle name="?鹎%U龡&amp;H齲_x0001_C铣_x0014__x0007__x0001__x0001_ 4 6 3 2" xfId="1318"/>
    <cellStyle name="?鹎%U龡&amp;H齲_x0001_C铣_x0014__x0007__x0001__x0001_ 4 6_2015财政决算公开" xfId="1319"/>
    <cellStyle name="货币 4 4 3" xfId="1320"/>
    <cellStyle name="?鹎%U龡&amp;H齲_x0001_C铣_x0014__x0007__x0001__x0001_ 4 7" xfId="1321"/>
    <cellStyle name="?鹎%U龡&amp;H齲_x0001_C铣_x0014__x0007__x0001__x0001_ 4 7 2" xfId="1322"/>
    <cellStyle name="常规 3 9" xfId="1323"/>
    <cellStyle name="?鹎%U龡&amp;H齲_x0001_C铣_x0014__x0007__x0001__x0001_ 4 8" xfId="1324"/>
    <cellStyle name="40% - 强调文字颜色 5 3 2_2015财政决算公开" xfId="1325"/>
    <cellStyle name="?鹎%U龡&amp;H齲_x0001_C铣_x0014__x0007__x0001__x0001_ 4 8 2" xfId="1326"/>
    <cellStyle name="常规 4 2 7" xfId="1327"/>
    <cellStyle name="?鹎%U龡&amp;H齲_x0001_C铣_x0014__x0007__x0001__x0001_ 4 9" xfId="1328"/>
    <cellStyle name="?鹎%U龡&amp;H齲_x0001_C铣_x0014__x0007__x0001__x0001_ 4 9 2" xfId="1329"/>
    <cellStyle name="千位分隔 4 2 3 3" xfId="1330"/>
    <cellStyle name="常规 5 9" xfId="1331"/>
    <cellStyle name="?鹎%U龡&amp;H齲_x0001_C铣_x0014__x0007__x0001__x0001_ 4_2015财政决算公开" xfId="1332"/>
    <cellStyle name="?鹎%U龡&amp;H齲_x0001_C铣_x0014__x0007__x0001__x0001_ 5 3 2" xfId="1333"/>
    <cellStyle name="60% - 强调文字颜色 5 5 2 2 2" xfId="1334"/>
    <cellStyle name="?鹎%U龡&amp;H齲_x0001_C铣_x0014__x0007__x0001__x0001_ 5 4" xfId="1335"/>
    <cellStyle name="40% - 强调文字颜色 6 3 2 2 2 2" xfId="1336"/>
    <cellStyle name="60% - 强调文字颜色 5 5 2 3" xfId="1337"/>
    <cellStyle name="强调文字颜色 4 2 3 3 2" xfId="1338"/>
    <cellStyle name="?鹎%U龡&amp;H齲_x0001_C铣_x0014__x0007__x0001__x0001_ 6 2" xfId="1339"/>
    <cellStyle name="标题 2 2 4" xfId="1340"/>
    <cellStyle name="?鹎%U龡&amp;H齲_x0001_C铣_x0014__x0007__x0001__x0001_ 6 2 2" xfId="1341"/>
    <cellStyle name="标题 2 2 4 2" xfId="1342"/>
    <cellStyle name="货币 3 6" xfId="1343"/>
    <cellStyle name="60% - 强调文字颜色 5 5 3 2" xfId="1344"/>
    <cellStyle name="?鹎%U龡&amp;H齲_x0001_C铣_x0014__x0007__x0001__x0001_ 6 3" xfId="1345"/>
    <cellStyle name="标题 2 2 5" xfId="1346"/>
    <cellStyle name="?鹎%U龡&amp;H齲_x0001_C铣_x0014__x0007__x0001__x0001_ 6 3 2" xfId="1347"/>
    <cellStyle name="货币 4 6" xfId="1348"/>
    <cellStyle name="?鹎%U龡&amp;H齲_x0001_C铣_x0014__x0007__x0001__x0001_ 6 4" xfId="1349"/>
    <cellStyle name="20% - 着色 5" xfId="1350"/>
    <cellStyle name="?鹎%U龡&amp;H齲_x0001_C铣_x0014__x0007__x0001__x0001_ 6_2015财政决算公开" xfId="1351"/>
    <cellStyle name="计算 7" xfId="1352"/>
    <cellStyle name="强调文字颜色 4 2 3 4" xfId="1353"/>
    <cellStyle name="?鹎%U龡&amp;H齲_x0001_C铣_x0014__x0007__x0001__x0001_ 7" xfId="1354"/>
    <cellStyle name="20% - 强调文字颜色 1 2" xfId="1355"/>
    <cellStyle name="20% - 强调文字颜色 1 2 2" xfId="1356"/>
    <cellStyle name="20% - 强调文字颜色 1 2 2 2" xfId="1357"/>
    <cellStyle name="20% - 强调文字颜色 1 2 2 2 2 2" xfId="1358"/>
    <cellStyle name="20% - 强调文字颜色 1 2 2 2 3" xfId="1359"/>
    <cellStyle name="40% - 强调文字颜色 6 5 3 2" xfId="1360"/>
    <cellStyle name="60% - 强调文字颜色 4 2 3 3 2" xfId="1361"/>
    <cellStyle name="20% - 强调文字颜色 1 2 2 3" xfId="1362"/>
    <cellStyle name="20% - 强调文字颜色 1 2 2 3 2" xfId="1363"/>
    <cellStyle name="20% - 强调文字颜色 1 2 2 4" xfId="1364"/>
    <cellStyle name="20% - 强调文字颜色 1 2 2_2015财政决算公开" xfId="1365"/>
    <cellStyle name="计算 4 4" xfId="1366"/>
    <cellStyle name="20% - 强调文字颜色 1 2 3" xfId="1367"/>
    <cellStyle name="20% - 强调文字颜色 1 2 3 2" xfId="1368"/>
    <cellStyle name="20% - 强调文字颜色 1 2 3 2 2 2" xfId="1369"/>
    <cellStyle name="20% - 强调文字颜色 1 2 3 2 3" xfId="1370"/>
    <cellStyle name="常规 13 2 2 2 2" xfId="1371"/>
    <cellStyle name="20% - 强调文字颜色 1 2 3 2_2015财政决算公开" xfId="1372"/>
    <cellStyle name="20% - 强调文字颜色 1 2 3 3" xfId="1373"/>
    <cellStyle name="20% - 强调文字颜色 1 2 3 3 2" xfId="1374"/>
    <cellStyle name="20% - 强调文字颜色 1 2 3 4" xfId="1375"/>
    <cellStyle name="40% - 强调文字颜色 2 2 2_2015财政决算公开" xfId="1376"/>
    <cellStyle name="20% - 强调文字颜色 1 2 3 5" xfId="1377"/>
    <cellStyle name="20% - 强调文字颜色 1 2 3_2015财政决算公开" xfId="1378"/>
    <cellStyle name="20% - 强调文字颜色 1 2 4" xfId="1379"/>
    <cellStyle name="20% - 强调文字颜色 1 2 4 2 2" xfId="1380"/>
    <cellStyle name="40% - 强调文字颜色 1 5 3" xfId="1381"/>
    <cellStyle name="20% - 强调文字颜色 1 2 4 3" xfId="1382"/>
    <cellStyle name="20% - 强调文字颜色 1 2 4 4" xfId="1383"/>
    <cellStyle name="20% - 强调文字颜色 1 2 4_2015财政决算公开" xfId="1384"/>
    <cellStyle name="20% - 强调文字颜色 1 2 5" xfId="1385"/>
    <cellStyle name="20% - 强调文字颜色 1 2 5 2" xfId="1386"/>
    <cellStyle name="强调文字颜色 2 2 2 2" xfId="1387"/>
    <cellStyle name="20% - 强调文字颜色 1 3" xfId="1388"/>
    <cellStyle name="强调文字颜色 2 2 2 2 2" xfId="1389"/>
    <cellStyle name="20% - 强调文字颜色 1 3 2" xfId="1390"/>
    <cellStyle name="强调文字颜色 2 2 2 2 2 2" xfId="1391"/>
    <cellStyle name="20% - 强调文字颜色 1 3 2 2" xfId="1392"/>
    <cellStyle name="20% - 强调文字颜色 1 3 2 2 2 2" xfId="1393"/>
    <cellStyle name="20% - 强调文字颜色 1 3 2 2 3" xfId="1394"/>
    <cellStyle name="20% - 强调文字颜色 1 3 2 2_2015财政决算公开" xfId="1395"/>
    <cellStyle name="20% - 强调文字颜色 1 3 2 3" xfId="1396"/>
    <cellStyle name="20% - 强调文字颜色 1 3 2 3 2" xfId="1397"/>
    <cellStyle name="20% - 强调文字颜色 1 3 2 4" xfId="1398"/>
    <cellStyle name="20% - 强调文字颜色 1 3 2_2015财政决算公开" xfId="1399"/>
    <cellStyle name="60% - 强调文字颜色 1 5 2 2 2" xfId="1400"/>
    <cellStyle name="强调文字颜色 2 2 2 2 3" xfId="1401"/>
    <cellStyle name="20% - 强调文字颜色 1 3 3" xfId="1402"/>
    <cellStyle name="20% - 强调文字颜色 1 3 3 2" xfId="1403"/>
    <cellStyle name="20% - 强调文字颜色 1 3 3 3" xfId="1404"/>
    <cellStyle name="20% - 强调文字颜色 1 3 3_2015财政决算公开" xfId="1405"/>
    <cellStyle name="常规 2 2 2 2 2" xfId="1406"/>
    <cellStyle name="20% - 强调文字颜色 1 3 4" xfId="1407"/>
    <cellStyle name="20% - 强调文字颜色 1 3 4 2" xfId="1408"/>
    <cellStyle name="20% - 强调文字颜色 1 3 5" xfId="1409"/>
    <cellStyle name="20% - 强调文字颜色 1 3_2015财政决算公开" xfId="1410"/>
    <cellStyle name="20% - 强调文字颜色 1 4 2 2" xfId="1411"/>
    <cellStyle name="20% - 强调文字颜色 1 4 2 3" xfId="1412"/>
    <cellStyle name="20% - 强调文字颜色 1 4 2_2015财政决算公开" xfId="1413"/>
    <cellStyle name="20% - 强调文字颜色 1 4 3" xfId="1414"/>
    <cellStyle name="20% - 强调文字颜色 1 4 3 2" xfId="1415"/>
    <cellStyle name="20% - 强调文字颜色 1 4 4" xfId="1416"/>
    <cellStyle name="40% - 强调文字颜色 3 6_2015财政决算公开" xfId="1417"/>
    <cellStyle name="20% - 强调文字颜色 1 4_2015财政决算公开" xfId="1418"/>
    <cellStyle name="百分比 4" xfId="1419"/>
    <cellStyle name="20% - 强调文字颜色 1 5 2 2" xfId="1420"/>
    <cellStyle name="60% - 强调文字颜色 3 3" xfId="1421"/>
    <cellStyle name="20% - 强调文字颜色 1 5 2 2 2" xfId="1422"/>
    <cellStyle name="60% - 强调文字颜色 3 3 2" xfId="1423"/>
    <cellStyle name="20% - 强调文字颜色 1 5 2 3" xfId="1424"/>
    <cellStyle name="60% - 强调文字颜色 3 4" xfId="1425"/>
    <cellStyle name="常规 2 4 2 6 2" xfId="1426"/>
    <cellStyle name="20% - 强调文字颜色 1 5 2_2015财政决算公开" xfId="1427"/>
    <cellStyle name="常规 2 3 2 3 3 2" xfId="1428"/>
    <cellStyle name="20% - 强调文字颜色 1 5 3" xfId="1429"/>
    <cellStyle name="20% - 强调文字颜色 4 2 3 2_2015财政决算公开" xfId="1430"/>
    <cellStyle name="20% - 强调文字颜色 1 5 3 2" xfId="1431"/>
    <cellStyle name="60% - 强调文字颜色 4 3" xfId="1432"/>
    <cellStyle name="20% - 强调文字颜色 1 5 4" xfId="1433"/>
    <cellStyle name="强调文字颜色 3 4 2 3" xfId="1434"/>
    <cellStyle name="20% - 强调文字颜色 1 5_2015财政决算公开" xfId="1435"/>
    <cellStyle name="20% - 强调文字颜色 1 6 2 2" xfId="1436"/>
    <cellStyle name="20% - 强调文字颜色 1 6 3" xfId="1437"/>
    <cellStyle name="20% - 强调文字颜色 1 6_2015财政决算公开" xfId="1438"/>
    <cellStyle name="货币 4 2 4" xfId="1439"/>
    <cellStyle name="20% - 强调文字颜色 2 2" xfId="1440"/>
    <cellStyle name="20% - 强调文字颜色 2 2 2" xfId="1441"/>
    <cellStyle name="40% - 强调文字颜色 3 2 7" xfId="1442"/>
    <cellStyle name="20% - 强调文字颜色 2 2 2 2" xfId="1443"/>
    <cellStyle name="20% - 强调文字颜色 2 2 2 2 2 2" xfId="1444"/>
    <cellStyle name="标题 2 8" xfId="1445"/>
    <cellStyle name="20% - 强调文字颜色 2 2 2 2 3" xfId="1446"/>
    <cellStyle name="60% - 强调文字颜色 5 2 3 3 2" xfId="1447"/>
    <cellStyle name="20% - 强调文字颜色 2 2 2 2_2015财政决算公开" xfId="1448"/>
    <cellStyle name="20% - 强调文字颜色 2 2 2 3" xfId="1449"/>
    <cellStyle name="20% - 强调文字颜色 2 2 2 3 2" xfId="1450"/>
    <cellStyle name="20% - 强调文字颜色 2 9" xfId="1451"/>
    <cellStyle name="20% - 强调文字颜色 2 2 2 4" xfId="1452"/>
    <cellStyle name="常规 2 2 2 2 5 2" xfId="1453"/>
    <cellStyle name="小数 4 2" xfId="1454"/>
    <cellStyle name="20% - 强调文字颜色 2 2 2_2015财政决算公开" xfId="1455"/>
    <cellStyle name="常规 2 5 2 2 2" xfId="1456"/>
    <cellStyle name="检查单元格 6 2" xfId="1457"/>
    <cellStyle name="20% - 强调文字颜色 2 2 3" xfId="1458"/>
    <cellStyle name="20% - 强调文字颜色 2 2 3 2" xfId="1459"/>
    <cellStyle name="20% - 强调文字颜色 2 2 3 2 2 2" xfId="1460"/>
    <cellStyle name="60% - 强调文字颜色 2 4 3" xfId="1461"/>
    <cellStyle name="20% - 强调文字颜色 2 2 3 2 3" xfId="1462"/>
    <cellStyle name="20% - 强调文字颜色 2 2 3 2_2015财政决算公开" xfId="1463"/>
    <cellStyle name="20% - 强调文字颜色 2 2 3 3" xfId="1464"/>
    <cellStyle name="20% - 强调文字颜色 2 2 3 3 2" xfId="1465"/>
    <cellStyle name="20% - 强调文字颜色 2 2 3 4" xfId="1466"/>
    <cellStyle name="常规 2 2 2 2 6 2" xfId="1467"/>
    <cellStyle name="20% - 强调文字颜色 2 2 4" xfId="1468"/>
    <cellStyle name="60% - 强调文字颜色 1 2 3 2 2 2" xfId="1469"/>
    <cellStyle name="20% - 强调文字颜色 2 2 4 2" xfId="1470"/>
    <cellStyle name="20% - 强调文字颜色 2 2 4 2 2" xfId="1471"/>
    <cellStyle name="20% - 强调文字颜色 2 2 4 3" xfId="1472"/>
    <cellStyle name="20% - 强调文字颜色 2 2 4 4" xfId="1473"/>
    <cellStyle name="40% - 强调文字颜色 3 3 2_2015财政决算公开" xfId="1474"/>
    <cellStyle name="20% - 强调文字颜色 2 2 4_2015财政决算公开" xfId="1475"/>
    <cellStyle name="20% - 强调文字颜色 2 2 5" xfId="1476"/>
    <cellStyle name="20% - 强调文字颜色 6 3 2 2 2 2" xfId="1477"/>
    <cellStyle name="20% - 强调文字颜色 2 2 5 2" xfId="1478"/>
    <cellStyle name="20% - 强调文字颜色 2 2 6" xfId="1479"/>
    <cellStyle name="20% - 强调文字颜色 2 2_2015财政决算公开" xfId="1480"/>
    <cellStyle name="20% - 强调文字颜色 4 3 2 3 2" xfId="1481"/>
    <cellStyle name="60% - 强调文字颜色 1 4 2 3" xfId="1482"/>
    <cellStyle name="强调文字颜色 2 2 3 2" xfId="1483"/>
    <cellStyle name="20% - 强调文字颜色 2 3" xfId="1484"/>
    <cellStyle name="强调文字颜色 2 2 3 2 2" xfId="1485"/>
    <cellStyle name="20% - 强调文字颜色 2 3 2" xfId="1486"/>
    <cellStyle name="常规 35" xfId="1487"/>
    <cellStyle name="常规 40" xfId="1488"/>
    <cellStyle name="强调文字颜色 2 2 3 2 2 2" xfId="1489"/>
    <cellStyle name="20% - 强调文字颜色 2 3 2 2" xfId="1490"/>
    <cellStyle name="20% - 强调文字颜色 2 3 2 2 2 2" xfId="1491"/>
    <cellStyle name="20% - 强调文字颜色 2 3 2 2 3" xfId="1492"/>
    <cellStyle name="20% - 强调文字颜色 2 3 2 2_2015财政决算公开" xfId="1493"/>
    <cellStyle name="20% - 强调文字颜色 2 3 2 3" xfId="1494"/>
    <cellStyle name="20% - 强调文字颜色 2 3 2 3 2" xfId="1495"/>
    <cellStyle name="20% - 强调文字颜色 2 3 2 4" xfId="1496"/>
    <cellStyle name="20% - 强调文字颜色 2 3 2_2015财政决算公开" xfId="1497"/>
    <cellStyle name="强调文字颜色 2 2 3 2 3" xfId="1498"/>
    <cellStyle name="20% - 强调文字颜色 2 3 3" xfId="1499"/>
    <cellStyle name="常规 36" xfId="1500"/>
    <cellStyle name="常规 41" xfId="1501"/>
    <cellStyle name="20% - 强调文字颜色 2 3 3 2" xfId="1502"/>
    <cellStyle name="20% - 强调文字颜色 2 3 3 2 2" xfId="1503"/>
    <cellStyle name="20% - 强调文字颜色 2 3 3 3" xfId="1504"/>
    <cellStyle name="20% - 强调文字颜色 2 3 3_2015财政决算公开" xfId="1505"/>
    <cellStyle name="20% - 强调文字颜色 2 3 4" xfId="1506"/>
    <cellStyle name="常规 37" xfId="1507"/>
    <cellStyle name="常规 42" xfId="1508"/>
    <cellStyle name="20% - 强调文字颜色 2 3 4 2" xfId="1509"/>
    <cellStyle name="40% - 强调文字颜色 1 2 6" xfId="1510"/>
    <cellStyle name="20% - 强调文字颜色 2 3 5" xfId="1511"/>
    <cellStyle name="常规 38" xfId="1512"/>
    <cellStyle name="常规 43" xfId="1513"/>
    <cellStyle name="20% - 强调文字颜色 2 3_2015财政决算公开" xfId="1514"/>
    <cellStyle name="常规 2 4 2 2 4 2" xfId="1515"/>
    <cellStyle name="20% - 强调文字颜色 2 4 2 2" xfId="1516"/>
    <cellStyle name="20% - 强调文字颜色 2 4 2 3" xfId="1517"/>
    <cellStyle name="20% - 强调文字颜色 2 4 2_2015财政决算公开" xfId="1518"/>
    <cellStyle name="20% - 强调文字颜色 2 4 3" xfId="1519"/>
    <cellStyle name="20% - 强调文字颜色 6 5_2015财政决算公开" xfId="1520"/>
    <cellStyle name="20% - 强调文字颜色 2 4 3 2" xfId="1521"/>
    <cellStyle name="20% - 强调文字颜色 2 4 4" xfId="1522"/>
    <cellStyle name="20% - 强调文字颜色 2 4_2015财政决算公开" xfId="1523"/>
    <cellStyle name="强调文字颜色 2 2 3 4" xfId="1524"/>
    <cellStyle name="20% - 强调文字颜色 2 5" xfId="1525"/>
    <cellStyle name="20% - 强调文字颜色 2 5 2" xfId="1526"/>
    <cellStyle name="20% - 强调文字颜色 2 5 2 2" xfId="1527"/>
    <cellStyle name="20% - 强调文字颜色 2 5 2 2 2" xfId="1528"/>
    <cellStyle name="20% - 强调文字颜色 2 5 2 3" xfId="1529"/>
    <cellStyle name="20% - 强调文字颜色 2 5 2_2015财政决算公开" xfId="1530"/>
    <cellStyle name="20% - 强调文字颜色 6 6 3" xfId="1531"/>
    <cellStyle name="60% - 强调文字颜色 1 6 2 2" xfId="1532"/>
    <cellStyle name="20% - 强调文字颜色 2 5 3" xfId="1533"/>
    <cellStyle name="20% - 强调文字颜色 2 5 3 2" xfId="1534"/>
    <cellStyle name="20% - 强调文字颜色 2 5 4" xfId="1535"/>
    <cellStyle name="20% - 强调文字颜色 2 5_2015财政决算公开" xfId="1536"/>
    <cellStyle name="20% - 强调文字颜色 2 6 2 2" xfId="1537"/>
    <cellStyle name="20% - 强调文字颜色 2 6 3" xfId="1538"/>
    <cellStyle name="60% - 强调文字颜色 1 2 2 2" xfId="1539"/>
    <cellStyle name="20% - 强调文字颜色 2 6_2015财政决算公开" xfId="1540"/>
    <cellStyle name="20% - 强调文字颜色 3 2" xfId="1541"/>
    <cellStyle name="常规 3 2 5" xfId="1542"/>
    <cellStyle name="20% - 强调文字颜色 3 2 2" xfId="1543"/>
    <cellStyle name="40% - 强调文字颜色 4 2 7" xfId="1544"/>
    <cellStyle name="常规 3 2 5 2" xfId="1545"/>
    <cellStyle name="20% - 强调文字颜色 3 2 2 2" xfId="1546"/>
    <cellStyle name="百分比 4 2 4" xfId="1547"/>
    <cellStyle name="常规 2 2 6 4" xfId="1548"/>
    <cellStyle name="20% - 强调文字颜色 3 2 2 2 2" xfId="1549"/>
    <cellStyle name="20% - 强调文字颜色 3 2 2 2 2 2" xfId="1550"/>
    <cellStyle name="20% - 强调文字颜色 3 2 2 2 3" xfId="1551"/>
    <cellStyle name="60% - 强调文字颜色 6 2 3 3 2" xfId="1552"/>
    <cellStyle name="20% - 强调文字颜色 3 2 2 2_2015财政决算公开" xfId="1553"/>
    <cellStyle name="常规 51 2" xfId="1554"/>
    <cellStyle name="20% - 强调文字颜色 3 2 2 3" xfId="1555"/>
    <cellStyle name="20% - 强调文字颜色 3 2 2 3 2" xfId="1556"/>
    <cellStyle name="20% - 强调文字颜色 3 2 2 4" xfId="1557"/>
    <cellStyle name="常规 12 2 3 2 2" xfId="1558"/>
    <cellStyle name="20% - 强调文字颜色 3 2 2_2015财政决算公开" xfId="1559"/>
    <cellStyle name="20% - 强调文字颜色 3 2 3" xfId="1560"/>
    <cellStyle name="20% - 强调文字颜色 3 2 3 2" xfId="1561"/>
    <cellStyle name="常规 2 2 7 4" xfId="1562"/>
    <cellStyle name="汇总 5" xfId="1563"/>
    <cellStyle name="20% - 强调文字颜色 3 2 3 2 2" xfId="1564"/>
    <cellStyle name="常规 2 2 7 4 2" xfId="1565"/>
    <cellStyle name="汇总 5 2" xfId="1566"/>
    <cellStyle name="20% - 强调文字颜色 3 2 3 2 2 2" xfId="1567"/>
    <cellStyle name="汇总 5 2 2" xfId="1568"/>
    <cellStyle name="20% - 强调文字颜色 3 2 3 2 3" xfId="1569"/>
    <cellStyle name="汇总 5 3" xfId="1570"/>
    <cellStyle name="20% - 强调文字颜色 3 2 3 2_2015财政决算公开" xfId="1571"/>
    <cellStyle name="常规 4 3 2" xfId="1572"/>
    <cellStyle name="常规 5 4" xfId="1573"/>
    <cellStyle name="20% - 强调文字颜色 3 2 3 3" xfId="1574"/>
    <cellStyle name="常规 2 2 7 5" xfId="1575"/>
    <cellStyle name="汇总 6" xfId="1576"/>
    <cellStyle name="20% - 强调文字颜色 3 2 3 3 2" xfId="1577"/>
    <cellStyle name="常规 10 2 3" xfId="1578"/>
    <cellStyle name="汇总 6 2" xfId="1579"/>
    <cellStyle name="20% - 强调文字颜色 3 2 3 4" xfId="1580"/>
    <cellStyle name="20% - 强调文字颜色 6 2 2_2015财政决算公开" xfId="1581"/>
    <cellStyle name="汇总 7" xfId="1582"/>
    <cellStyle name="20% - 强调文字颜色 3 2 3 5" xfId="1583"/>
    <cellStyle name="汇总 2 2 2 2" xfId="1584"/>
    <cellStyle name="20% - 强调文字颜色 3 2 3_2015财政决算公开" xfId="1585"/>
    <cellStyle name="差 3 2" xfId="1586"/>
    <cellStyle name="解释性文本 6 2" xfId="1587"/>
    <cellStyle name="20% - 强调文字颜色 3 2 4" xfId="1588"/>
    <cellStyle name="20% - 强调文字颜色 3 2 4 2" xfId="1589"/>
    <cellStyle name="20% - 强调文字颜色 3 2 4 3" xfId="1590"/>
    <cellStyle name="20% - 强调文字颜色 3 2 4 4" xfId="1591"/>
    <cellStyle name="20% - 强调文字颜色 3 2 4_2015财政决算公开" xfId="1592"/>
    <cellStyle name="货币 3 3 4 2" xfId="1593"/>
    <cellStyle name="20% - 强调文字颜色 3 2 5" xfId="1594"/>
    <cellStyle name="20% - 强调文字颜色 3 2 5 2" xfId="1595"/>
    <cellStyle name="20% - 强调文字颜色 3 2 6" xfId="1596"/>
    <cellStyle name="20% - 强调文字颜色 3 2 7" xfId="1597"/>
    <cellStyle name="20% - 强调文字颜色 3 2_2015财政决算公开" xfId="1598"/>
    <cellStyle name="强调文字颜色 2 2 4 2" xfId="1599"/>
    <cellStyle name="20% - 强调文字颜色 3 3" xfId="1600"/>
    <cellStyle name="常规 3 2 6" xfId="1601"/>
    <cellStyle name="强调文字颜色 2 2 4 2 2" xfId="1602"/>
    <cellStyle name="20% - 强调文字颜色 3 3 2" xfId="1603"/>
    <cellStyle name="常规 3 2 6 2" xfId="1604"/>
    <cellStyle name="20% - 强调文字颜色 3 3 2 2" xfId="1605"/>
    <cellStyle name="百分比 5 2 4" xfId="1606"/>
    <cellStyle name="常规 2 3 6 4" xfId="1607"/>
    <cellStyle name="20% - 强调文字颜色 3 3 2 2 2" xfId="1608"/>
    <cellStyle name="常规 2 3 6 4 2" xfId="1609"/>
    <cellStyle name="20% - 强调文字颜色 3 3 2 2 2 2" xfId="1610"/>
    <cellStyle name="20% - 强调文字颜色 3 3 2 2 3" xfId="1611"/>
    <cellStyle name="20% - 强调文字颜色 3 3 2 2_2015财政决算公开" xfId="1612"/>
    <cellStyle name="20% - 强调文字颜色 3 3 2 3" xfId="1613"/>
    <cellStyle name="常规 2 3 6 5" xfId="1614"/>
    <cellStyle name="20% - 强调文字颜色 3 3 2 3 2" xfId="1615"/>
    <cellStyle name="20% - 强调文字颜色 3 3 2 4" xfId="1616"/>
    <cellStyle name="20% - 强调文字颜色 3 3 2_2015财政决算公开" xfId="1617"/>
    <cellStyle name="常规 3 2 2" xfId="1618"/>
    <cellStyle name="20% - 强调文字颜色 3 3 3" xfId="1619"/>
    <cellStyle name="20% - 强调文字颜色 3 3 3 2" xfId="1620"/>
    <cellStyle name="20% - 强调文字颜色 3 3 3 2 2" xfId="1621"/>
    <cellStyle name="20% - 强调文字颜色 3 3 3_2015财政决算公开" xfId="1622"/>
    <cellStyle name="差 3 3 2 2" xfId="1623"/>
    <cellStyle name="20% - 强调文字颜色 3 3 4" xfId="1624"/>
    <cellStyle name="20% - 强调文字颜色 4 2 2 2" xfId="1625"/>
    <cellStyle name="20% - 强调文字颜色 3 3 4 2" xfId="1626"/>
    <cellStyle name="20% - 强调文字颜色 4 2 2 2 2" xfId="1627"/>
    <cellStyle name="20% - 强调文字颜色 3 3 5" xfId="1628"/>
    <cellStyle name="20% - 强调文字颜色 4 2 2 3" xfId="1629"/>
    <cellStyle name="20% - 强调文字颜色 3 3_2015财政决算公开" xfId="1630"/>
    <cellStyle name="20% - 强调文字颜色 3 4 2" xfId="1631"/>
    <cellStyle name="20% - 强调文字颜色 3 4 2 2" xfId="1632"/>
    <cellStyle name="百分比 6 2 4" xfId="1633"/>
    <cellStyle name="常规 2 4 6 4" xfId="1634"/>
    <cellStyle name="20% - 强调文字颜色 3 4 2 2 2" xfId="1635"/>
    <cellStyle name="常规 2 4 6 4 2" xfId="1636"/>
    <cellStyle name="20% - 强调文字颜色 3 4 2 3" xfId="1637"/>
    <cellStyle name="常规 2 4 6 5" xfId="1638"/>
    <cellStyle name="常规 2 5 2" xfId="1639"/>
    <cellStyle name="20% - 强调文字颜色 3 4 2_2015财政决算公开" xfId="1640"/>
    <cellStyle name="常规 48" xfId="1641"/>
    <cellStyle name="常规 53" xfId="1642"/>
    <cellStyle name="20% - 强调文字颜色 3 4 3" xfId="1643"/>
    <cellStyle name="20% - 强调文字颜色 3 4 3 2" xfId="1644"/>
    <cellStyle name="20% - 强调文字颜色 3 4 4" xfId="1645"/>
    <cellStyle name="20% - 强调文字颜色 4 2 3 2" xfId="1646"/>
    <cellStyle name="20% - 强调文字颜色 3 4_2015财政决算公开" xfId="1647"/>
    <cellStyle name="20% - 强调文字颜色 3 5" xfId="1648"/>
    <cellStyle name="常规 3 2 8" xfId="1649"/>
    <cellStyle name="20% - 强调文字颜色 3 5 2" xfId="1650"/>
    <cellStyle name="常规 3 2 8 2" xfId="1651"/>
    <cellStyle name="20% - 强调文字颜色 3 5 2 2" xfId="1652"/>
    <cellStyle name="百分比 7 2 4" xfId="1653"/>
    <cellStyle name="20% - 强调文字颜色 3 5 2 2 2" xfId="1654"/>
    <cellStyle name="警告文本 3 2 3" xfId="1655"/>
    <cellStyle name="20% - 强调文字颜色 3 5 2 3" xfId="1656"/>
    <cellStyle name="常规 3 5 2" xfId="1657"/>
    <cellStyle name="20% - 强调文字颜色 3 5 2_2015财政决算公开" xfId="1658"/>
    <cellStyle name="20% - 强调文字颜色 3 5 3" xfId="1659"/>
    <cellStyle name="20% - 强调文字颜色 3 5 3 2" xfId="1660"/>
    <cellStyle name="20% - 强调文字颜色 3 5 4" xfId="1661"/>
    <cellStyle name="20% - 强调文字颜色 4 2 4 2" xfId="1662"/>
    <cellStyle name="20% - 强调文字颜色 3 6 2 2" xfId="1663"/>
    <cellStyle name="常规 7 3" xfId="1664"/>
    <cellStyle name="20% - 强调文字颜色 3 6 3" xfId="1665"/>
    <cellStyle name="60% - 强调文字颜色 1 3 2 2" xfId="1666"/>
    <cellStyle name="20% - 强调文字颜色 3 6_2015财政决算公开" xfId="1667"/>
    <cellStyle name="20% - 强调文字颜色 4 2" xfId="1668"/>
    <cellStyle name="标题 5 3 2 2" xfId="1669"/>
    <cellStyle name="常规 3 3 5" xfId="1670"/>
    <cellStyle name="好 3 2 2 3" xfId="1671"/>
    <cellStyle name="20% - 强调文字颜色 4 2 2" xfId="1672"/>
    <cellStyle name="标题 5 3 2 2 2" xfId="1673"/>
    <cellStyle name="20% - 强调文字颜色 4 2 2 2 3" xfId="1674"/>
    <cellStyle name="20% - 强调文字颜色 4 2 2 2_2015财政决算公开" xfId="1675"/>
    <cellStyle name="20% - 强调文字颜色 4 2 2 3 2" xfId="1676"/>
    <cellStyle name="20% - 强调文字颜色 4 2 2 4" xfId="1677"/>
    <cellStyle name="20% - 强调文字颜色 4 2 2_2015财政决算公开" xfId="1678"/>
    <cellStyle name="20% - 强调文字颜色 4 2 3" xfId="1679"/>
    <cellStyle name="20% - 强调文字颜色 4 2 3 2 2" xfId="1680"/>
    <cellStyle name="20% - 强调文字颜色 4 2 3 2 3" xfId="1681"/>
    <cellStyle name="常规 2 7 2" xfId="1682"/>
    <cellStyle name="20% - 强调文字颜色 4 2 3 3" xfId="1683"/>
    <cellStyle name="20% - 强调文字颜色 4 2 3 3 2" xfId="1684"/>
    <cellStyle name="20% - 强调文字颜色 4 2 3 4" xfId="1685"/>
    <cellStyle name="20% - 强调文字颜色 4 2 3 5" xfId="1686"/>
    <cellStyle name="汇总 3 2 2 2" xfId="1687"/>
    <cellStyle name="20% - 强调文字颜色 4 2 3_2015财政决算公开" xfId="1688"/>
    <cellStyle name="20% - 强调文字颜色 4 2 4" xfId="1689"/>
    <cellStyle name="20% - 强调文字颜色 4 2 4 2 2" xfId="1690"/>
    <cellStyle name="20% - 强调文字颜色 4 2 4 3" xfId="1691"/>
    <cellStyle name="20% - 强调文字颜色 4 2 4 4" xfId="1692"/>
    <cellStyle name="20% - 强调文字颜色 4 2 4_2015财政决算公开" xfId="1693"/>
    <cellStyle name="标题 3 2 3 2" xfId="1694"/>
    <cellStyle name="好 6 2" xfId="1695"/>
    <cellStyle name="20% - 强调文字颜色 4 2 5" xfId="1696"/>
    <cellStyle name="20% - 强调文字颜色 4 2 5 2" xfId="1697"/>
    <cellStyle name="60% - 强调文字颜色 1 3 2 3" xfId="1698"/>
    <cellStyle name="20% - 强调文字颜色 4 2 6" xfId="1699"/>
    <cellStyle name="20% - 强调文字颜色 4 2 7" xfId="1700"/>
    <cellStyle name="常规 10 3 2" xfId="1701"/>
    <cellStyle name="20% - 强调文字颜色 4 2_2015财政决算公开" xfId="1702"/>
    <cellStyle name="常规 2 5 2 4" xfId="1703"/>
    <cellStyle name="40% - 强调文字颜色 4 5 3 2" xfId="1704"/>
    <cellStyle name="检查单元格 8" xfId="1705"/>
    <cellStyle name="强调文字颜色 2 2 5 2" xfId="1706"/>
    <cellStyle name="20% - 强调文字颜色 4 3" xfId="1707"/>
    <cellStyle name="标题 5 3 2 3" xfId="1708"/>
    <cellStyle name="20% - 强调文字颜色 4 3 2" xfId="1709"/>
    <cellStyle name="20% - 强调文字颜色 4 3 2 2" xfId="1710"/>
    <cellStyle name="20% - 强调文字颜色 4 3 4" xfId="1711"/>
    <cellStyle name="20% - 强调文字颜色 4 3 2 2 2" xfId="1712"/>
    <cellStyle name="20% - 强调文字颜色 4 3 4 2" xfId="1713"/>
    <cellStyle name="20% - 强调文字颜色 4 5 4" xfId="1714"/>
    <cellStyle name="20% - 强调文字颜色 4 3 2 2 2 2" xfId="1715"/>
    <cellStyle name="20% - 强调文字颜色 6 5 4" xfId="1716"/>
    <cellStyle name="20% - 强调文字颜色 4 3 2 2 3" xfId="1717"/>
    <cellStyle name="20% - 强调文字颜色 4 3 2 2_2015财政决算公开" xfId="1718"/>
    <cellStyle name="20% - 强调文字颜色 4 3 2 3" xfId="1719"/>
    <cellStyle name="20% - 强调文字颜色 4 3 5" xfId="1720"/>
    <cellStyle name="20% - 强调文字颜色 4 3 2 4" xfId="1721"/>
    <cellStyle name="20% - 强调文字颜色 4 3 3" xfId="1722"/>
    <cellStyle name="20% - 强调文字颜色 4 3 3 2" xfId="1723"/>
    <cellStyle name="20% - 强调文字颜色 4 4 4" xfId="1724"/>
    <cellStyle name="20% - 强调文字颜色 4 3 3 2 2" xfId="1725"/>
    <cellStyle name="20% - 强调文字颜色 5 5 4" xfId="1726"/>
    <cellStyle name="20% - 强调文字颜色 4 3 3 3" xfId="1727"/>
    <cellStyle name="20% - 强调文字颜色 4 3 3_2015财政决算公开" xfId="1728"/>
    <cellStyle name="40% - 强调文字颜色 5 3 2" xfId="1729"/>
    <cellStyle name="好 2 4 2" xfId="1730"/>
    <cellStyle name="20% - 强调文字颜色 4 3_2015财政决算公开" xfId="1731"/>
    <cellStyle name="常规 44 2" xfId="1732"/>
    <cellStyle name="货币 2" xfId="1733"/>
    <cellStyle name="20% - 强调文字颜色 4 4 2" xfId="1734"/>
    <cellStyle name="20% - 强调文字颜色 4 4 2 2" xfId="1735"/>
    <cellStyle name="20% - 强调文字颜色 5 3 4" xfId="1736"/>
    <cellStyle name="20% - 强调文字颜色 4 4 2 2 2" xfId="1737"/>
    <cellStyle name="20% - 强调文字颜色 5 3 4 2" xfId="1738"/>
    <cellStyle name="20% - 强调文字颜色 4 4 2 3" xfId="1739"/>
    <cellStyle name="20% - 强调文字颜色 5 3 5" xfId="1740"/>
    <cellStyle name="20% - 强调文字颜色 4 4 2_2015财政决算公开" xfId="1741"/>
    <cellStyle name="20% - 强调文字颜色 4 4 3" xfId="1742"/>
    <cellStyle name="20% - 强调文字颜色 4 4 3 2" xfId="1743"/>
    <cellStyle name="20% - 强调文字颜色 5 4 4" xfId="1744"/>
    <cellStyle name="20% - 强调文字颜色 4 4_2015财政决算公开" xfId="1745"/>
    <cellStyle name="20% - 强调文字颜色 4 5" xfId="1746"/>
    <cellStyle name="标题 5 2 2 2 2 2" xfId="1747"/>
    <cellStyle name="常规 2 3 5 2 2" xfId="1748"/>
    <cellStyle name="20% - 强调文字颜色 4 5 2" xfId="1749"/>
    <cellStyle name="20% - 强调文字颜色 4 5 2 2" xfId="1750"/>
    <cellStyle name="20% - 强调文字颜色 6 3 4" xfId="1751"/>
    <cellStyle name="20% - 强调文字颜色 4 5 2 2 2" xfId="1752"/>
    <cellStyle name="20% - 强调文字颜色 6 3 4 2" xfId="1753"/>
    <cellStyle name="20% - 强调文字颜色 4 5 2_2015财政决算公开" xfId="1754"/>
    <cellStyle name="20% - 强调文字颜色 4 5 3" xfId="1755"/>
    <cellStyle name="20% - 强调文字颜色 4 5 3 2" xfId="1756"/>
    <cellStyle name="20% - 强调文字颜色 6 4 4" xfId="1757"/>
    <cellStyle name="20% - 强调文字颜色 4 5_2015财政决算公开" xfId="1758"/>
    <cellStyle name="货币 3 4 3 2" xfId="1759"/>
    <cellStyle name="20% - 强调文字颜色 4 6 2 2" xfId="1760"/>
    <cellStyle name="20% - 强调文字颜色 4 6 3" xfId="1761"/>
    <cellStyle name="60% - 强调文字颜色 1 4 2 2" xfId="1762"/>
    <cellStyle name="20% - 强调文字颜色 4 6_2015财政决算公开" xfId="1763"/>
    <cellStyle name="20% - 强调文字颜色 4 7" xfId="1764"/>
    <cellStyle name="20% - 强调文字颜色 4 7 2" xfId="1765"/>
    <cellStyle name="20% - 强调文字颜色 4 8" xfId="1766"/>
    <cellStyle name="20% - 强调文字颜色 4 9" xfId="1767"/>
    <cellStyle name="20% - 强调文字颜色 5 2" xfId="1768"/>
    <cellStyle name="标题 5 3 3 2" xfId="1769"/>
    <cellStyle name="常规 3 4 5" xfId="1770"/>
    <cellStyle name="20% - 强调文字颜色 5 2 2" xfId="1771"/>
    <cellStyle name="40% - 强调文字颜色 6 2 7" xfId="1772"/>
    <cellStyle name="20% - 强调文字颜色 5 2 2 2" xfId="1773"/>
    <cellStyle name="40% - 强调文字颜色 2 7" xfId="1774"/>
    <cellStyle name="常规 4 2 6 4" xfId="1775"/>
    <cellStyle name="20% - 强调文字颜色 5 2 2 2 2" xfId="1776"/>
    <cellStyle name="40% - 强调文字颜色 1 2 3 5" xfId="1777"/>
    <cellStyle name="40% - 强调文字颜色 2 7 2" xfId="1778"/>
    <cellStyle name="常规 4 2 6 4 2" xfId="1779"/>
    <cellStyle name="20% - 强调文字颜色 5 2 2 2 3" xfId="1780"/>
    <cellStyle name="20% - 强调文字颜色 5 2 2 2_2015财政决算公开" xfId="1781"/>
    <cellStyle name="20% - 强调文字颜色 5 2 2 3" xfId="1782"/>
    <cellStyle name="40% - 强调文字颜色 2 8" xfId="1783"/>
    <cellStyle name="常规 4 2 6 5" xfId="1784"/>
    <cellStyle name="货币 5 2 2" xfId="1785"/>
    <cellStyle name="20% - 强调文字颜色 5 2 2 3 2" xfId="1786"/>
    <cellStyle name="标题 1 3" xfId="1787"/>
    <cellStyle name="20% - 强调文字颜色 5 2 2 4" xfId="1788"/>
    <cellStyle name="20% - 强调文字颜色 5 2 2_2015财政决算公开" xfId="1789"/>
    <cellStyle name="20% - 强调文字颜色 5 2 3" xfId="1790"/>
    <cellStyle name="20% - 强调文字颜色 5 2 3 2" xfId="1791"/>
    <cellStyle name="40% - 强调文字颜色 3 7" xfId="1792"/>
    <cellStyle name="20% - 强调文字颜色 5 2 3 3" xfId="1793"/>
    <cellStyle name="40% - 强调文字颜色 3 8" xfId="1794"/>
    <cellStyle name="货币 5 3 2" xfId="1795"/>
    <cellStyle name="20% - 强调文字颜色 5 2 3_2015财政决算公开" xfId="1796"/>
    <cellStyle name="20% - 强调文字颜色 5 2 4" xfId="1797"/>
    <cellStyle name="20% - 强调文字颜色 5 2 4 2" xfId="1798"/>
    <cellStyle name="40% - 强调文字颜色 4 7" xfId="1799"/>
    <cellStyle name="20% - 强调文字颜色 5 2 5" xfId="1800"/>
    <cellStyle name="20% - 强调文字颜色 5 2_2015财政决算公开" xfId="1801"/>
    <cellStyle name="20% - 强调文字颜色 5 3" xfId="1802"/>
    <cellStyle name="20% - 强调文字颜色 5 3 2" xfId="1803"/>
    <cellStyle name="货币 2 2 6 5" xfId="1804"/>
    <cellStyle name="20% - 强调文字颜色 5 3 2 2" xfId="1805"/>
    <cellStyle name="20% - 强调文字颜色 5 3 2 2 2" xfId="1806"/>
    <cellStyle name="20% - 强调文字颜色 5 3 2 2 2 2" xfId="1807"/>
    <cellStyle name="常规 3 7 3" xfId="1808"/>
    <cellStyle name="20% - 强调文字颜色 5 3 2 2 3" xfId="1809"/>
    <cellStyle name="20% - 强调文字颜色 5 3 2 2_2015财政决算公开" xfId="1810"/>
    <cellStyle name="60% - 强调文字颜色 1 9" xfId="1811"/>
    <cellStyle name="20% - 强调文字颜色 5 3 2 3" xfId="1812"/>
    <cellStyle name="20% - 强调文字颜色 5 3 2 3 2" xfId="1813"/>
    <cellStyle name="20% - 强调文字颜色 5 3 2 4" xfId="1814"/>
    <cellStyle name="20% - 强调文字颜色 5 3 2_2015财政决算公开" xfId="1815"/>
    <cellStyle name="20% - 强调文字颜色 5 3 3" xfId="1816"/>
    <cellStyle name="20% - 强调文字颜色 5 3 3 2" xfId="1817"/>
    <cellStyle name="20% - 强调文字颜色 5 3 3 2 2" xfId="1818"/>
    <cellStyle name="20% - 强调文字颜色 5 3 3 3" xfId="1819"/>
    <cellStyle name="20% - 强调文字颜色 5 3_2015财政决算公开" xfId="1820"/>
    <cellStyle name="Percent_laroux" xfId="1821"/>
    <cellStyle name="常规 3 4" xfId="1822"/>
    <cellStyle name="20% - 强调文字颜色 5 4" xfId="1823"/>
    <cellStyle name="20% - 强调文字颜色 5 4 2" xfId="1824"/>
    <cellStyle name="20% - 强调文字颜色 5 4 2 2" xfId="1825"/>
    <cellStyle name="20% - 强调文字颜色 5 4 2 2 2" xfId="1826"/>
    <cellStyle name="40% - 强调文字颜色 3 2 3 5" xfId="1827"/>
    <cellStyle name="20% - 强调文字颜色 5 4 2 3" xfId="1828"/>
    <cellStyle name="20% - 强调文字颜色 5 4 2_2015财政决算公开" xfId="1829"/>
    <cellStyle name="20% - 强调文字颜色 5 4 3" xfId="1830"/>
    <cellStyle name="20% - 强调文字颜色 5 4 3 2" xfId="1831"/>
    <cellStyle name="20% - 强调文字颜色 5 5" xfId="1832"/>
    <cellStyle name="常规 2 3 5 3 2" xfId="1833"/>
    <cellStyle name="20% - 强调文字颜色 5 5 2" xfId="1834"/>
    <cellStyle name="20% - 强调文字颜色 5 5 2 2" xfId="1835"/>
    <cellStyle name="20% - 强调文字颜色 5 5 2 3" xfId="1836"/>
    <cellStyle name="20% - 强调文字颜色 5 5 2_2015财政决算公开" xfId="1837"/>
    <cellStyle name="20% - 强调文字颜色 5 5 3" xfId="1838"/>
    <cellStyle name="20% - 强调文字颜色 5 5 3 2" xfId="1839"/>
    <cellStyle name="20% - 强调文字颜色 5 5_2015财政决算公开" xfId="1840"/>
    <cellStyle name="20% - 强调文字颜色 6 2 2 2" xfId="1841"/>
    <cellStyle name="20% - 强调文字颜色 5 6 2" xfId="1842"/>
    <cellStyle name="60% - 强调文字颜色 6 3 2 2 2 2" xfId="1843"/>
    <cellStyle name="20% - 强调文字颜色 5 6 2 2" xfId="1844"/>
    <cellStyle name="表标题 5" xfId="1845"/>
    <cellStyle name="20% - 强调文字颜色 5 6_2015财政决算公开" xfId="1846"/>
    <cellStyle name="20% - 强调文字颜色 5 7" xfId="1847"/>
    <cellStyle name="60% - 强调文字颜色 6 3 2 2 3" xfId="1848"/>
    <cellStyle name="20% - 强调文字颜色 5 7 2" xfId="1849"/>
    <cellStyle name="20% - 强调文字颜色 6 2 2 2_2015财政决算公开" xfId="1850"/>
    <cellStyle name="20% - 强调文字颜色 5 8" xfId="1851"/>
    <cellStyle name="20% - 强调文字颜色 6 2" xfId="1852"/>
    <cellStyle name="常规 3 5 5" xfId="1853"/>
    <cellStyle name="20% - 强调文字颜色 6 2 2" xfId="1854"/>
    <cellStyle name="20% - 强调文字颜色 6 2 2 2 2" xfId="1855"/>
    <cellStyle name="20% - 强调文字颜色 6 2 2 2 2 2" xfId="1856"/>
    <cellStyle name="百分比 4 5" xfId="1857"/>
    <cellStyle name="常规 2 2 9" xfId="1858"/>
    <cellStyle name="20% - 强调文字颜色 6 2 2 2 3" xfId="1859"/>
    <cellStyle name="20% - 强调文字颜色 6 2 2 3" xfId="1860"/>
    <cellStyle name="20% - 强调文字颜色 6 2 2 4" xfId="1861"/>
    <cellStyle name="20% - 强调文字颜色 6 2 3" xfId="1862"/>
    <cellStyle name="20% - 强调文字颜色 6 2 3 2" xfId="1863"/>
    <cellStyle name="20% - 强调文字颜色 6 2 3 2 2" xfId="1864"/>
    <cellStyle name="20% - 强调文字颜色 6 2 3 3" xfId="1865"/>
    <cellStyle name="20% - 强调文字颜色 6 2 4" xfId="1866"/>
    <cellStyle name="20% - 强调文字颜色 6 2 4 2" xfId="1867"/>
    <cellStyle name="20% - 强调文字颜色 6 2 5" xfId="1868"/>
    <cellStyle name="20% - 强调文字颜色 6 2_2015财政决算公开" xfId="1869"/>
    <cellStyle name="20% - 强调文字颜色 6 3" xfId="1870"/>
    <cellStyle name="20% - 强调文字颜色 6 3 2" xfId="1871"/>
    <cellStyle name="常规 14 7" xfId="1872"/>
    <cellStyle name="20% - 强调文字颜色 6 3 2 2" xfId="1873"/>
    <cellStyle name="20% - 强调文字颜色 6 3 2 2 2" xfId="1874"/>
    <cellStyle name="20% - 强调文字颜色 6 3 2 2 3" xfId="1875"/>
    <cellStyle name="20% - 强调文字颜色 6 3 2 2_2015财政决算公开" xfId="1876"/>
    <cellStyle name="20% - 强调文字颜色 6 3 2 3" xfId="1877"/>
    <cellStyle name="20% - 强调文字颜色 6 6_2015财政决算公开" xfId="1878"/>
    <cellStyle name="20% - 强调文字颜色 6 3 2 4" xfId="1879"/>
    <cellStyle name="20% - 强调文字颜色 6 3 2_2015财政决算公开" xfId="1880"/>
    <cellStyle name="20% - 强调文字颜色 6 3 3" xfId="1881"/>
    <cellStyle name="no dec" xfId="1882"/>
    <cellStyle name="20% - 强调文字颜色 6 3 3 2" xfId="1883"/>
    <cellStyle name="no dec 2" xfId="1884"/>
    <cellStyle name="20% - 强调文字颜色 6 3 3 2 2" xfId="1885"/>
    <cellStyle name="no dec 2 2" xfId="1886"/>
    <cellStyle name="20% - 强调文字颜色 6 3 3 3" xfId="1887"/>
    <cellStyle name="no dec 3" xfId="1888"/>
    <cellStyle name="20% - 强调文字颜色 6 3 3_2015财政决算公开" xfId="1889"/>
    <cellStyle name="汇总 2 3 2 2" xfId="1890"/>
    <cellStyle name="货币 2 2 2 3 2" xfId="1891"/>
    <cellStyle name="20% - 强调文字颜色 6 3_2015财政决算公开" xfId="1892"/>
    <cellStyle name="20% - 强调文字颜色 6 4" xfId="1893"/>
    <cellStyle name="20% - 强调文字颜色 6 4 2" xfId="1894"/>
    <cellStyle name="20% - 强调文字颜色 6 4 2 2 2" xfId="1895"/>
    <cellStyle name="20% - 强调文字颜色 6 4 2 3" xfId="1896"/>
    <cellStyle name="60% - 着色 4 2" xfId="1897"/>
    <cellStyle name="20% - 强调文字颜色 6 4 2_2015财政决算公开" xfId="1898"/>
    <cellStyle name="20% - 强调文字颜色 6 4 3" xfId="1899"/>
    <cellStyle name="20% - 强调文字颜色 6 4 3 2" xfId="1900"/>
    <cellStyle name="20% - 强调文字颜色 6 4_2015财政决算公开" xfId="1901"/>
    <cellStyle name="20% - 强调文字颜色 6 5" xfId="1902"/>
    <cellStyle name="20% - 强调文字颜色 6 5 2" xfId="1903"/>
    <cellStyle name="20% - 强调文字颜色 6 5 2 2" xfId="1904"/>
    <cellStyle name="20% - 强调文字颜色 6 5 2 2 2" xfId="1905"/>
    <cellStyle name="20% - 强调文字颜色 6 5 2 3" xfId="1906"/>
    <cellStyle name="20% - 强调文字颜色 6 5 2_2015财政决算公开" xfId="1907"/>
    <cellStyle name="40% - 强调文字颜色 1 3 2 3" xfId="1908"/>
    <cellStyle name="20% - 强调文字颜色 6 5 3" xfId="1909"/>
    <cellStyle name="20% - 强调文字颜色 6 5 3 2" xfId="1910"/>
    <cellStyle name="20% - 强调文字颜色 6 6 2" xfId="1911"/>
    <cellStyle name="20% - 强调文字颜色 6 6 2 2" xfId="1912"/>
    <cellStyle name="20% - 强调文字颜色 6 7" xfId="1913"/>
    <cellStyle name="40% - 强调文字颜色 3 4 2 2" xfId="1914"/>
    <cellStyle name="20% - 强调文字颜色 6 7 2" xfId="1915"/>
    <cellStyle name="40% - 强调文字颜色 3 4 2 2 2" xfId="1916"/>
    <cellStyle name="20% - 强调文字颜色 6 8" xfId="1917"/>
    <cellStyle name="40% - 强调文字颜色 3 4 2 3" xfId="1918"/>
    <cellStyle name="20% - 着色 1" xfId="1919"/>
    <cellStyle name="计算 3" xfId="1920"/>
    <cellStyle name="20% - 着色 1 2" xfId="1921"/>
    <cellStyle name="标题 2 2_2015财政决算公开" xfId="1922"/>
    <cellStyle name="计算 3 2" xfId="1923"/>
    <cellStyle name="20% - 着色 2" xfId="1924"/>
    <cellStyle name="计算 4" xfId="1925"/>
    <cellStyle name="20% - 着色 2 2" xfId="1926"/>
    <cellStyle name="计算 4 2" xfId="1927"/>
    <cellStyle name="20% - 着色 3" xfId="1928"/>
    <cellStyle name="60% - 强调文字颜色 3 2 3 2 2" xfId="1929"/>
    <cellStyle name="超级链接 4 2" xfId="1930"/>
    <cellStyle name="计算 5" xfId="1931"/>
    <cellStyle name="20% - 着色 3 2" xfId="1932"/>
    <cellStyle name="60% - 强调文字颜色 3 2 3 2 2 2" xfId="1933"/>
    <cellStyle name="计算 5 2" xfId="1934"/>
    <cellStyle name="20% - 着色 4 2" xfId="1935"/>
    <cellStyle name="Currency1" xfId="1936"/>
    <cellStyle name="计算 6 2" xfId="1937"/>
    <cellStyle name="20% - 着色 5 2" xfId="1938"/>
    <cellStyle name="计算 7 2" xfId="1939"/>
    <cellStyle name="20% - 着色 6" xfId="1940"/>
    <cellStyle name="计算 8" xfId="1941"/>
    <cellStyle name="20% - 着色 6 2" xfId="1942"/>
    <cellStyle name="40% - 强调文字颜色 1 2" xfId="1943"/>
    <cellStyle name="40% - 强调文字颜色 1 2 2" xfId="1944"/>
    <cellStyle name="60% - 强调文字颜色 2 2 7" xfId="1945"/>
    <cellStyle name="货币 3 6 3" xfId="1946"/>
    <cellStyle name="40% - 强调文字颜色 1 2 2 2" xfId="1947"/>
    <cellStyle name="货币 3 6 3 2" xfId="1948"/>
    <cellStyle name="40% - 强调文字颜色 1 2 2 2 2" xfId="1949"/>
    <cellStyle name="汇总 2 4" xfId="1950"/>
    <cellStyle name="40% - 强调文字颜色 1 2 2 2 2 2" xfId="1951"/>
    <cellStyle name="汇总 2 4 2" xfId="1952"/>
    <cellStyle name="货币 2 2 3 3" xfId="1953"/>
    <cellStyle name="链接单元格 2 2 3" xfId="1954"/>
    <cellStyle name="40% - 强调文字颜色 1 2 2 2 3" xfId="1955"/>
    <cellStyle name="汇总 2 5" xfId="1956"/>
    <cellStyle name="40% - 强调文字颜色 1 2 2 2_2015财政决算公开" xfId="1957"/>
    <cellStyle name="标题 4 2 3 4" xfId="1958"/>
    <cellStyle name="40% - 强调文字颜色 1 2 2 3" xfId="1959"/>
    <cellStyle name="40% - 强调文字颜色 1 2 2 3 2" xfId="1960"/>
    <cellStyle name="汇总 3 4" xfId="1961"/>
    <cellStyle name="40% - 强调文字颜色 1 2 2 4" xfId="1962"/>
    <cellStyle name="40% - 强调文字颜色 1 2 2_2015财政决算公开" xfId="1963"/>
    <cellStyle name="40% - 强调文字颜色 1 2 3" xfId="1964"/>
    <cellStyle name="货币 3 6 4" xfId="1965"/>
    <cellStyle name="40% - 强调文字颜色 1 2 3 2" xfId="1966"/>
    <cellStyle name="货币 3 6 4 2" xfId="1967"/>
    <cellStyle name="40% - 强调文字颜色 1 2 3 2 2" xfId="1968"/>
    <cellStyle name="40% - 强调文字颜色 1 2 3 2 2 2" xfId="1969"/>
    <cellStyle name="货币 3 2 3 3" xfId="1970"/>
    <cellStyle name="40% - 强调文字颜色 1 2 3 2 3" xfId="1971"/>
    <cellStyle name="40% - 强调文字颜色 1 2 3 2_2015财政决算公开" xfId="1972"/>
    <cellStyle name="40% - 强调文字颜色 1 2 3 3" xfId="1973"/>
    <cellStyle name="40% - 强调文字颜色 1 2 3 4" xfId="1974"/>
    <cellStyle name="40% - 强调文字颜色 1 2 3_2015财政决算公开" xfId="1975"/>
    <cellStyle name="40% - 强调文字颜色 1 2 4" xfId="1976"/>
    <cellStyle name="货币 3 6 5" xfId="1977"/>
    <cellStyle name="40% - 强调文字颜色 1 2 4 2" xfId="1978"/>
    <cellStyle name="40% - 强调文字颜色 1 2 4 2 2" xfId="1979"/>
    <cellStyle name="40% - 强调文字颜色 1 2 4 3" xfId="1980"/>
    <cellStyle name="40% - 强调文字颜色 1 2 4 4" xfId="1981"/>
    <cellStyle name="标题 1 2" xfId="1982"/>
    <cellStyle name="千位分隔 4 3 3" xfId="1983"/>
    <cellStyle name="40% - 强调文字颜色 1 2 4_2015财政决算公开" xfId="1984"/>
    <cellStyle name="40% - 强调文字颜色 1 2 5" xfId="1985"/>
    <cellStyle name="40% - 强调文字颜色 1 2 5 2" xfId="1986"/>
    <cellStyle name="40% - 强调文字颜色 1 2 7" xfId="1987"/>
    <cellStyle name="40% - 强调文字颜色 1 2_2015财政决算公开" xfId="1988"/>
    <cellStyle name="40% - 强调文字颜色 1 3" xfId="1989"/>
    <cellStyle name="常规 9 2" xfId="1990"/>
    <cellStyle name="40% - 强调文字颜色 1 3 2" xfId="1991"/>
    <cellStyle name="常规 9 2 2" xfId="1992"/>
    <cellStyle name="40% - 强调文字颜色 1 3 2 2" xfId="1993"/>
    <cellStyle name="常规 9 2 2 2" xfId="1994"/>
    <cellStyle name="40% - 强调文字颜色 1 3 2 2 2" xfId="1995"/>
    <cellStyle name="40% - 强调文字颜色 1 3 2 2 2 2" xfId="1996"/>
    <cellStyle name="40% - 强调文字颜色 1 3 2 2 3" xfId="1997"/>
    <cellStyle name="40% - 强调文字颜色 1 3 2 2_2015财政决算公开" xfId="1998"/>
    <cellStyle name="40% - 强调文字颜色 1 3 2 3 2" xfId="1999"/>
    <cellStyle name="40% - 强调文字颜色 1 3 2 4" xfId="2000"/>
    <cellStyle name="40% - 强调文字颜色 1 3 2_2015财政决算公开" xfId="2001"/>
    <cellStyle name="40% - 强调文字颜色 1 3 3" xfId="2002"/>
    <cellStyle name="常规 9 2 3" xfId="2003"/>
    <cellStyle name="40% - 强调文字颜色 1 3 3 2" xfId="2004"/>
    <cellStyle name="40% - 强调文字颜色 1 3 3 2 2" xfId="2005"/>
    <cellStyle name="40% - 强调文字颜色 1 3 3 3" xfId="2006"/>
    <cellStyle name="40% - 强调文字颜色 1 3 3_2015财政决算公开" xfId="2007"/>
    <cellStyle name="40% - 强调文字颜色 1 3 4" xfId="2008"/>
    <cellStyle name="常规 10 2_2015财政决算公开" xfId="2009"/>
    <cellStyle name="40% - 强调文字颜色 1 3 4 2" xfId="2010"/>
    <cellStyle name="计算 9" xfId="2011"/>
    <cellStyle name="40% - 强调文字颜色 1 3 5" xfId="2012"/>
    <cellStyle name="40% - 强调文字颜色 1 3_2015财政决算公开" xfId="2013"/>
    <cellStyle name="常规 2 4 2 5" xfId="2014"/>
    <cellStyle name="40% - 强调文字颜色 1 4" xfId="2015"/>
    <cellStyle name="60% - 强调文字颜色 1 3 2 3 2" xfId="2016"/>
    <cellStyle name="常规 9 3" xfId="2017"/>
    <cellStyle name="40% - 强调文字颜色 1 4 2" xfId="2018"/>
    <cellStyle name="常规 9 3 2" xfId="2019"/>
    <cellStyle name="40% - 强调文字颜色 1 4 2 2" xfId="2020"/>
    <cellStyle name="40% - 强调文字颜色 1 4 2 2 2" xfId="2021"/>
    <cellStyle name="40% - 强调文字颜色 1 4 2 3" xfId="2022"/>
    <cellStyle name="40% - 强调文字颜色 1 4 2_2015财政决算公开" xfId="2023"/>
    <cellStyle name="40% - 强调文字颜色 1 4 3" xfId="2024"/>
    <cellStyle name="40% - 强调文字颜色 1 4 3 2" xfId="2025"/>
    <cellStyle name="40% - 强调文字颜色 1 5" xfId="2026"/>
    <cellStyle name="常规 4 2 5 2" xfId="2027"/>
    <cellStyle name="40% - 强调文字颜色 6 2 4_2015财政决算公开" xfId="2028"/>
    <cellStyle name="常规 9 4" xfId="2029"/>
    <cellStyle name="40% - 强调文字颜色 1 5 2" xfId="2030"/>
    <cellStyle name="常规 4 2 5 2 2" xfId="2031"/>
    <cellStyle name="40% - 强调文字颜色 1 5 2 2" xfId="2032"/>
    <cellStyle name="40% - 强调文字颜色 1 5 2 2 2" xfId="2033"/>
    <cellStyle name="40% - 强调文字颜色 1 5 2 3" xfId="2034"/>
    <cellStyle name="40% - 强调文字颜色 1 5 2_2015财政决算公开" xfId="2035"/>
    <cellStyle name="常规 3 4 2" xfId="2036"/>
    <cellStyle name="40% - 强调文字颜色 1 5 3 2" xfId="2037"/>
    <cellStyle name="40% - 强调文字颜色 1 5 4" xfId="2038"/>
    <cellStyle name="40% - 强调文字颜色 1 5_2015财政决算公开" xfId="2039"/>
    <cellStyle name="差 2 3" xfId="2040"/>
    <cellStyle name="解释性文本 5 3" xfId="2041"/>
    <cellStyle name="40% - 强调文字颜色 1 6" xfId="2042"/>
    <cellStyle name="常规 4 2 5 3" xfId="2043"/>
    <cellStyle name="常规 9 5" xfId="2044"/>
    <cellStyle name="40% - 强调文字颜色 1 6 2" xfId="2045"/>
    <cellStyle name="常规 4 2 5 3 2" xfId="2046"/>
    <cellStyle name="40% - 强调文字颜色 1 6 2 2" xfId="2047"/>
    <cellStyle name="40% - 强调文字颜色 1 6 3" xfId="2048"/>
    <cellStyle name="40% - 强调文字颜色 1 7" xfId="2049"/>
    <cellStyle name="常规 4 2 5 4" xfId="2050"/>
    <cellStyle name="40% - 强调文字颜色 1 8" xfId="2051"/>
    <cellStyle name="40% - 强调文字颜色 1 9" xfId="2052"/>
    <cellStyle name="40% - 强调文字颜色 2 2" xfId="2053"/>
    <cellStyle name="40% - 强调文字颜色 2 2 2" xfId="2054"/>
    <cellStyle name="60% - 强调文字颜色 2 2 3 5" xfId="2055"/>
    <cellStyle name="60% - 强调文字颜色 3 2 7" xfId="2056"/>
    <cellStyle name="货币 4 6 3" xfId="2057"/>
    <cellStyle name="40% - 强调文字颜色 2 2 2 2" xfId="2058"/>
    <cellStyle name="常规 18_2015财政决算公开" xfId="2059"/>
    <cellStyle name="常规 2 2 3 4 4" xfId="2060"/>
    <cellStyle name="货币 4 6 3 2" xfId="2061"/>
    <cellStyle name="40% - 强调文字颜色 2 2 2 2 2" xfId="2062"/>
    <cellStyle name="常规 2 2 3 4 4 2" xfId="2063"/>
    <cellStyle name="常规 2 4 3" xfId="2064"/>
    <cellStyle name="40% - 强调文字颜色 2 2 2 2 2 2" xfId="2065"/>
    <cellStyle name="常规 2 4 3 2" xfId="2066"/>
    <cellStyle name="40% - 强调文字颜色 2 2 2 2 3" xfId="2067"/>
    <cellStyle name="常规 2 4 4" xfId="2068"/>
    <cellStyle name="40% - 强调文字颜色 2 2 2 2_2015财政决算公开" xfId="2069"/>
    <cellStyle name="40% - 强调文字颜色 2 2 2 3" xfId="2070"/>
    <cellStyle name="标题 1 4 2 2" xfId="2071"/>
    <cellStyle name="常规 2 2 3 4 5" xfId="2072"/>
    <cellStyle name="40% - 强调文字颜色 2 2 2 3 2" xfId="2073"/>
    <cellStyle name="常规 2 5 3" xfId="2074"/>
    <cellStyle name="40% - 强调文字颜色 2 2 2 4" xfId="2075"/>
    <cellStyle name="计算 4 3 2" xfId="2076"/>
    <cellStyle name="40% - 强调文字颜色 2 2 3" xfId="2077"/>
    <cellStyle name="货币 4 6 4" xfId="2078"/>
    <cellStyle name="40% - 强调文字颜色 2 2 3 2" xfId="2079"/>
    <cellStyle name="货币 4 6 4 2" xfId="2080"/>
    <cellStyle name="40% - 强调文字颜色 2 2 3 3" xfId="2081"/>
    <cellStyle name="40% - 强调文字颜色 2 2 3_2015财政决算公开" xfId="2082"/>
    <cellStyle name="标题 5 2 4 2" xfId="2083"/>
    <cellStyle name="常规 2 5 5" xfId="2084"/>
    <cellStyle name="40% - 强调文字颜色 2 2 4" xfId="2085"/>
    <cellStyle name="货币 4 6 5" xfId="2086"/>
    <cellStyle name="40% - 强调文字颜色 2 2 4 2" xfId="2087"/>
    <cellStyle name="40% - 强调文字颜色 2 2 5" xfId="2088"/>
    <cellStyle name="40% - 强调文字颜色 2 3" xfId="2089"/>
    <cellStyle name="40% - 强调文字颜色 2 3 2" xfId="2090"/>
    <cellStyle name="40% - 强调文字颜色 2 3 2 2" xfId="2091"/>
    <cellStyle name="40% - 强调文字颜色 2 3 2 2 2" xfId="2092"/>
    <cellStyle name="40% - 强调文字颜色 2 3 2 2 2 2" xfId="2093"/>
    <cellStyle name="40% - 强调文字颜色 6 7" xfId="2094"/>
    <cellStyle name="60% - 强调文字颜色 2 3 3 3" xfId="2095"/>
    <cellStyle name="60% - 强调文字颜色 4 2 5" xfId="2096"/>
    <cellStyle name="40% - 强调文字颜色 2 3 2 2_2015财政决算公开" xfId="2097"/>
    <cellStyle name="百分比 4 3 3" xfId="2098"/>
    <cellStyle name="常规 2 2 7 3" xfId="2099"/>
    <cellStyle name="汇总 4" xfId="2100"/>
    <cellStyle name="标题 1 5 2 2" xfId="2101"/>
    <cellStyle name="40% - 强调文字颜色 2 3 2 3" xfId="2102"/>
    <cellStyle name="解释性文本 2" xfId="2103"/>
    <cellStyle name="40% - 强调文字颜色 2 3 2 3 2" xfId="2104"/>
    <cellStyle name="解释性文本 2 2" xfId="2105"/>
    <cellStyle name="计算 5 3 2" xfId="2106"/>
    <cellStyle name="40% - 强调文字颜色 2 3 2 4" xfId="2107"/>
    <cellStyle name="解释性文本 3" xfId="2108"/>
    <cellStyle name="40% - 强调文字颜色 2 3 2_2015财政决算公开" xfId="2109"/>
    <cellStyle name="检查单元格 3 4" xfId="2110"/>
    <cellStyle name="40% - 强调文字颜色 2 3 3" xfId="2111"/>
    <cellStyle name="40% - 强调文字颜色 2 3 3 2" xfId="2112"/>
    <cellStyle name="40% - 强调文字颜色 2 3 3 2 2" xfId="2113"/>
    <cellStyle name="40% - 强调文字颜色 2 3 3 3" xfId="2114"/>
    <cellStyle name="40% - 强调文字颜色 2 3 3_2015财政决算公开" xfId="2115"/>
    <cellStyle name="计算 2 2 2 3" xfId="2116"/>
    <cellStyle name="40% - 强调文字颜色 2 3 4" xfId="2117"/>
    <cellStyle name="40% - 强调文字颜色 2 3 4 2" xfId="2118"/>
    <cellStyle name="40% - 强调文字颜色 2 3_2015财政决算公开" xfId="2119"/>
    <cellStyle name="40% - 强调文字颜色 2 3 5" xfId="2120"/>
    <cellStyle name="40% - 强调文字颜色 2 4" xfId="2121"/>
    <cellStyle name="40% - 强调文字颜色 2 4 2" xfId="2122"/>
    <cellStyle name="40% - 强调文字颜色 2 4 2 2" xfId="2123"/>
    <cellStyle name="40% - 强调文字颜色 2 4 2 2 2" xfId="2124"/>
    <cellStyle name="40% - 强调文字颜色 3 3 2 2_2015财政决算公开" xfId="2125"/>
    <cellStyle name="40% - 强调文字颜色 2 4 2 3" xfId="2126"/>
    <cellStyle name="40% - 强调文字颜色 2 4 2_2015财政决算公开" xfId="2127"/>
    <cellStyle name="40% - 强调文字颜色 2 4 3" xfId="2128"/>
    <cellStyle name="40% - 强调文字颜色 2 4 3 2" xfId="2129"/>
    <cellStyle name="40% - 强调文字颜色 2 4 4" xfId="2130"/>
    <cellStyle name="40% - 强调文字颜色 2 4_2015财政决算公开" xfId="2131"/>
    <cellStyle name="40% - 强调文字颜色 2 5" xfId="2132"/>
    <cellStyle name="常规 4 2 6 2" xfId="2133"/>
    <cellStyle name="40% - 强调文字颜色 2 5 2" xfId="2134"/>
    <cellStyle name="常规 4 2 6 2 2" xfId="2135"/>
    <cellStyle name="40% - 强调文字颜色 2 5 2 2 2" xfId="2136"/>
    <cellStyle name="40% - 强调文字颜色 2 5 2 3" xfId="2137"/>
    <cellStyle name="常规 2 4 10" xfId="2138"/>
    <cellStyle name="40% - 强调文字颜色 2 5 3" xfId="2139"/>
    <cellStyle name="40% - 强调文字颜色 2 5 3 2" xfId="2140"/>
    <cellStyle name="40% - 强调文字颜色 2 5 4" xfId="2141"/>
    <cellStyle name="40% - 强调文字颜色 2 5_2015财政决算公开" xfId="2142"/>
    <cellStyle name="货币 4" xfId="2143"/>
    <cellStyle name="40% - 强调文字颜色 2 6" xfId="2144"/>
    <cellStyle name="常规 4 2 6 3" xfId="2145"/>
    <cellStyle name="40% - 强调文字颜色 2 6 2" xfId="2146"/>
    <cellStyle name="常规 4 2 6 3 2" xfId="2147"/>
    <cellStyle name="40% - 强调文字颜色 2 6 2 2" xfId="2148"/>
    <cellStyle name="千分位_97-917" xfId="2149"/>
    <cellStyle name="40% - 强调文字颜色 2 6 3" xfId="2150"/>
    <cellStyle name="40% - 强调文字颜色 2 6_2015财政决算公开" xfId="2151"/>
    <cellStyle name="40% - 强调文字颜色 3 2" xfId="2152"/>
    <cellStyle name="40% - 强调文字颜色 3 3 3 2 2" xfId="2153"/>
    <cellStyle name="常规 26 2 2" xfId="2154"/>
    <cellStyle name="40% - 强调文字颜色 3 2 2" xfId="2155"/>
    <cellStyle name="40% - 强调文字颜色 6 9" xfId="2156"/>
    <cellStyle name="60% - 强调文字颜色 4 2 7" xfId="2157"/>
    <cellStyle name="40% - 强调文字颜色 3 2 2 2" xfId="2158"/>
    <cellStyle name="40% - 强调文字颜色 3 2 2 2 2" xfId="2159"/>
    <cellStyle name="40% - 强调文字颜色 3 4 4" xfId="2160"/>
    <cellStyle name="常规 77" xfId="2161"/>
    <cellStyle name="40% - 强调文字颜色 3 2 2 2 2 2" xfId="2162"/>
    <cellStyle name="40% - 强调文字颜色 3 2 2 2 3" xfId="2163"/>
    <cellStyle name="常规 78" xfId="2164"/>
    <cellStyle name="40% - 强调文字颜色 3 2 2 2_2015财政决算公开" xfId="2165"/>
    <cellStyle name="常规 29 3" xfId="2166"/>
    <cellStyle name="40% - 强调文字颜色 3 2 2 3" xfId="2167"/>
    <cellStyle name="标题 2 4 2 2" xfId="2168"/>
    <cellStyle name="40% - 强调文字颜色 3 2 2 3 2" xfId="2169"/>
    <cellStyle name="40% - 强调文字颜色 3 5 4" xfId="2170"/>
    <cellStyle name="40% - 强调文字颜色 3 2 2 4" xfId="2171"/>
    <cellStyle name="40% - 强调文字颜色 3 2 2_2015财政决算公开" xfId="2172"/>
    <cellStyle name="货币 2 3 2 3 2" xfId="2173"/>
    <cellStyle name="40% - 强调文字颜色 3 2 3" xfId="2174"/>
    <cellStyle name="40% - 强调文字颜色 3 2 3 2" xfId="2175"/>
    <cellStyle name="货币 2 2 10" xfId="2176"/>
    <cellStyle name="40% - 强调文字颜色 3 2 3 2 2" xfId="2177"/>
    <cellStyle name="40% - 强调文字颜色 4 4 4" xfId="2178"/>
    <cellStyle name="40% - 强调文字颜色 3 2 3 2 2 2" xfId="2179"/>
    <cellStyle name="常规 2 4 3 4" xfId="2180"/>
    <cellStyle name="40% - 强调文字颜色 3 2 3 2 3" xfId="2181"/>
    <cellStyle name="40% - 强调文字颜色 3 2 3 2_2015财政决算公开" xfId="2182"/>
    <cellStyle name="40% - 强调文字颜色 3 2 3 3" xfId="2183"/>
    <cellStyle name="百分比 6 2 2 2 2" xfId="2184"/>
    <cellStyle name="40% - 强调文字颜色 3 2 3 3 2" xfId="2185"/>
    <cellStyle name="40% - 强调文字颜色 4 5 4" xfId="2186"/>
    <cellStyle name="常规 2 2 2_2015财政决算公开" xfId="2187"/>
    <cellStyle name="40% - 强调文字颜色 3 2 3 4" xfId="2188"/>
    <cellStyle name="40% - 强调文字颜色 3 2 3_2015财政决算公开" xfId="2189"/>
    <cellStyle name="40% - 强调文字颜色 3 2 4" xfId="2190"/>
    <cellStyle name="40% - 强调文字颜色 3 2 4 2" xfId="2191"/>
    <cellStyle name="40% - 强调文字颜色 3 2 4 2 2" xfId="2192"/>
    <cellStyle name="40% - 强调文字颜色 5 4 4" xfId="2193"/>
    <cellStyle name="40% - 强调文字颜色 3 2 4 3" xfId="2194"/>
    <cellStyle name="40% - 强调文字颜色 3 2 4 4" xfId="2195"/>
    <cellStyle name="常规 2 2 2 2 2 2" xfId="2196"/>
    <cellStyle name="40% - 强调文字颜色 3 2 4_2015财政决算公开" xfId="2197"/>
    <cellStyle name="货币 3 2 4 3 2" xfId="2198"/>
    <cellStyle name="40% - 强调文字颜色 3 2 5" xfId="2199"/>
    <cellStyle name="40% - 强调文字颜色 3 2 5 2" xfId="2200"/>
    <cellStyle name="货币 2 2 7" xfId="2201"/>
    <cellStyle name="40% - 强调文字颜色 3 2 6" xfId="2202"/>
    <cellStyle name="40% - 强调文字颜色 3 2_2015财政决算公开" xfId="2203"/>
    <cellStyle name="40% - 强调文字颜色 3 3" xfId="2204"/>
    <cellStyle name="40% - 强调文字颜色 3 3 2" xfId="2205"/>
    <cellStyle name="常规 25" xfId="2206"/>
    <cellStyle name="常规 30" xfId="2207"/>
    <cellStyle name="40% - 强调文字颜色 3 3 2 2" xfId="2208"/>
    <cellStyle name="常规 25 2" xfId="2209"/>
    <cellStyle name="常规 30 2" xfId="2210"/>
    <cellStyle name="40% - 强调文字颜色 3 3 2 2 2" xfId="2211"/>
    <cellStyle name="常规 25 2 2" xfId="2212"/>
    <cellStyle name="40% - 强调文字颜色 3 3 2 2 2 2" xfId="2213"/>
    <cellStyle name="40% - 强调文字颜色 5 5 2_2015财政决算公开" xfId="2214"/>
    <cellStyle name="40% - 强调文字颜色 3 3 2 2 3" xfId="2215"/>
    <cellStyle name="40% - 强调文字颜色 3 3 2 3" xfId="2216"/>
    <cellStyle name="标题 2 5 2 2" xfId="2217"/>
    <cellStyle name="常规 25 3" xfId="2218"/>
    <cellStyle name="常规 30 3" xfId="2219"/>
    <cellStyle name="40% - 强调文字颜色 3 3 2 3 2" xfId="2220"/>
    <cellStyle name="40% - 强调文字颜色 3 3 2 4" xfId="2221"/>
    <cellStyle name="40% - 强调文字颜色 3 3 3" xfId="2222"/>
    <cellStyle name="常规 26" xfId="2223"/>
    <cellStyle name="常规 31" xfId="2224"/>
    <cellStyle name="40% - 强调文字颜色 3 3 3_2015财政决算公开" xfId="2225"/>
    <cellStyle name="解释性文本 3 4" xfId="2226"/>
    <cellStyle name="40% - 强调文字颜色 3 3 4" xfId="2227"/>
    <cellStyle name="常规 27" xfId="2228"/>
    <cellStyle name="常规 32" xfId="2229"/>
    <cellStyle name="40% - 强调文字颜色 3 3 4 2" xfId="2230"/>
    <cellStyle name="常规 27 2" xfId="2231"/>
    <cellStyle name="常规 32 2" xfId="2232"/>
    <cellStyle name="40% - 强调文字颜色 3 3 5" xfId="2233"/>
    <cellStyle name="常规 28" xfId="2234"/>
    <cellStyle name="常规 33" xfId="2235"/>
    <cellStyle name="40% - 强调文字颜色 3 3_2015财政决算公开" xfId="2236"/>
    <cellStyle name="40% - 强调文字颜色 3 4" xfId="2237"/>
    <cellStyle name="40% - 强调文字颜色 3 4 2" xfId="2238"/>
    <cellStyle name="常规 75" xfId="2239"/>
    <cellStyle name="常规 80" xfId="2240"/>
    <cellStyle name="40% - 强调文字颜色 3 4 2_2015财政决算公开" xfId="2241"/>
    <cellStyle name="40% - 强调文字颜色 3 4 3" xfId="2242"/>
    <cellStyle name="常规 76" xfId="2243"/>
    <cellStyle name="40% - 强调文字颜色 3 4 3 2" xfId="2244"/>
    <cellStyle name="40% - 强调文字颜色 3 4_2015财政决算公开" xfId="2245"/>
    <cellStyle name="40% - 强调文字颜色 3 5" xfId="2246"/>
    <cellStyle name="常规 4 2 7 2" xfId="2247"/>
    <cellStyle name="40% - 强调文字颜色 3 5 2" xfId="2248"/>
    <cellStyle name="40% - 强调文字颜色 3 5 2 2" xfId="2249"/>
    <cellStyle name="40% - 强调文字颜色 3 5 2 2 2" xfId="2250"/>
    <cellStyle name="40% - 强调文字颜色 3 5 2 3" xfId="2251"/>
    <cellStyle name="检查单元格 5 2" xfId="2252"/>
    <cellStyle name="40% - 强调文字颜色 3 5 2_2015财政决算公开" xfId="2253"/>
    <cellStyle name="40% - 强调文字颜色 3 5 3" xfId="2254"/>
    <cellStyle name="40% - 强调文字颜色 3 5 3 2" xfId="2255"/>
    <cellStyle name="常规 8_报 预算   行政政法处(1)" xfId="2256"/>
    <cellStyle name="40% - 强调文字颜色 3 5_2015财政决算公开" xfId="2257"/>
    <cellStyle name="Comma [0]" xfId="2258"/>
    <cellStyle name="常规 3 6" xfId="2259"/>
    <cellStyle name="40% - 强调文字颜色 3 6" xfId="2260"/>
    <cellStyle name="40% - 强调文字颜色 3 6 2" xfId="2261"/>
    <cellStyle name="40% - 强调文字颜色 3 6 2 2" xfId="2262"/>
    <cellStyle name="40% - 强调文字颜色 3 9" xfId="2263"/>
    <cellStyle name="40% - 强调文字颜色 4 2" xfId="2264"/>
    <cellStyle name="40% - 强调文字颜色 4 2 2" xfId="2265"/>
    <cellStyle name="60% - 强调文字颜色 5 2 7" xfId="2266"/>
    <cellStyle name="40% - 强调文字颜色 4 2 2 2" xfId="2267"/>
    <cellStyle name="40% - 强调文字颜色 4 2 2 2 2" xfId="2268"/>
    <cellStyle name="40% - 强调文字颜色 5 5_2015财政决算公开" xfId="2269"/>
    <cellStyle name="好_出版署2010年度中央部门决算草案" xfId="2270"/>
    <cellStyle name="40% - 强调文字颜色 4 2 2 2 2 2" xfId="2271"/>
    <cellStyle name="常规 10" xfId="2272"/>
    <cellStyle name="40% - 强调文字颜色 4 2 2 2 3" xfId="2273"/>
    <cellStyle name="后继超级链接" xfId="2274"/>
    <cellStyle name="40% - 强调文字颜色 4 2 2 3" xfId="2275"/>
    <cellStyle name="标题 3 4 2 2" xfId="2276"/>
    <cellStyle name="40% - 强调文字颜色 4 2 2 3 2" xfId="2277"/>
    <cellStyle name="40% - 强调文字颜色 4 2 2 4" xfId="2278"/>
    <cellStyle name="40% - 强调文字颜色 4 2 2_2015财政决算公开" xfId="2279"/>
    <cellStyle name="40% - 强调文字颜色 4 2 3" xfId="2280"/>
    <cellStyle name="40% - 强调文字颜色 4 2 3 2 2" xfId="2281"/>
    <cellStyle name="常规 2 2 2 4 2" xfId="2282"/>
    <cellStyle name="40% - 强调文字颜色 4 2 3 2 2 2" xfId="2283"/>
    <cellStyle name="常规 2 2 2 4 2 2" xfId="2284"/>
    <cellStyle name="40% - 强调文字颜色 4 2 3 2 3" xfId="2285"/>
    <cellStyle name="40% - 强调文字颜色 6 6_2015财政决算公开" xfId="2286"/>
    <cellStyle name="常规 2 2 2 4 3" xfId="2287"/>
    <cellStyle name="40% - 强调文字颜色 4 2 3 2_2015财政决算公开" xfId="2288"/>
    <cellStyle name="强调文字颜色 1 3 3" xfId="2289"/>
    <cellStyle name="常规 2 2 2 4_2015财政决算公开" xfId="2290"/>
    <cellStyle name="40% - 强调文字颜色 4 2 3 3 2" xfId="2291"/>
    <cellStyle name="常规 2 2 2 5 2" xfId="2292"/>
    <cellStyle name="40% - 强调文字颜色 4 2 3_2015财政决算公开" xfId="2293"/>
    <cellStyle name="40% - 强调文字颜色 4 2 4" xfId="2294"/>
    <cellStyle name="40% - 强调文字颜色 4 2 4 2" xfId="2295"/>
    <cellStyle name="常规 2 2 3 4" xfId="2296"/>
    <cellStyle name="40% - 强调文字颜色 4 2 4 2 2" xfId="2297"/>
    <cellStyle name="常规 2 2 3 4 2" xfId="2298"/>
    <cellStyle name="40% - 强调文字颜色 4 2 4 3" xfId="2299"/>
    <cellStyle name="常规 2 2 3 5" xfId="2300"/>
    <cellStyle name="40% - 强调文字颜色 4 2 4 4" xfId="2301"/>
    <cellStyle name="常规 2 2 3 2 2 2" xfId="2302"/>
    <cellStyle name="常规 2 2 3 6" xfId="2303"/>
    <cellStyle name="40% - 强调文字颜色 4 2 5" xfId="2304"/>
    <cellStyle name="40% - 强调文字颜色 4 2 5 2" xfId="2305"/>
    <cellStyle name="常规 2 2 4 4" xfId="2306"/>
    <cellStyle name="40% - 强调文字颜色 4 2 6" xfId="2307"/>
    <cellStyle name="60% - 强调文字颜色 1 2 2 3 2" xfId="2308"/>
    <cellStyle name="40% - 强调文字颜色 4 2_2015财政决算公开" xfId="2309"/>
    <cellStyle name="40% - 强调文字颜色 4 3" xfId="2310"/>
    <cellStyle name="40% - 强调文字颜色 4 3 2" xfId="2311"/>
    <cellStyle name="40% - 强调文字颜色 4 3 2 2" xfId="2312"/>
    <cellStyle name="40% - 强调文字颜色 4 3 2 2 2" xfId="2313"/>
    <cellStyle name="40% - 强调文字颜色 4 3 2 2 2 2" xfId="2314"/>
    <cellStyle name="40% - 强调文字颜色 4 3 2 2 3" xfId="2315"/>
    <cellStyle name="40% - 强调文字颜色 4 3 2 2_2015财政决算公开" xfId="2316"/>
    <cellStyle name="40% - 强调文字颜色 4 3 2 3" xfId="2317"/>
    <cellStyle name="标题 3 5 2 2" xfId="2318"/>
    <cellStyle name="40% - 强调文字颜色 4 3 2 3 2" xfId="2319"/>
    <cellStyle name="货币 2 3" xfId="2320"/>
    <cellStyle name="40% - 强调文字颜色 4 3 2 4" xfId="2321"/>
    <cellStyle name="40% - 强调文字颜色 4 3 2_2015财政决算公开" xfId="2322"/>
    <cellStyle name="40% - 强调文字颜色 4 3 3" xfId="2323"/>
    <cellStyle name="40% - 强调文字颜色 4 3 3 2" xfId="2324"/>
    <cellStyle name="常规 2 3 2 4" xfId="2325"/>
    <cellStyle name="40% - 强调文字颜色 4 3 3 2 2" xfId="2326"/>
    <cellStyle name="常规 2 3 2 4 2" xfId="2327"/>
    <cellStyle name="40% - 强调文字颜色 4 3 3 3" xfId="2328"/>
    <cellStyle name="常规 2 3 2 5" xfId="2329"/>
    <cellStyle name="40% - 强调文字颜色 4 3 3_2015财政决算公开" xfId="2330"/>
    <cellStyle name="货币 4 2 2 3" xfId="2331"/>
    <cellStyle name="40% - 强调文字颜色 4 3 4" xfId="2332"/>
    <cellStyle name="40% - 强调文字颜色 4 3 4 2" xfId="2333"/>
    <cellStyle name="常规 2 3 3 4" xfId="2334"/>
    <cellStyle name="40% - 强调文字颜色 4 3 5" xfId="2335"/>
    <cellStyle name="40% - 强调文字颜色 4 3_2015财政决算公开" xfId="2336"/>
    <cellStyle name="60% - 强调文字颜色 2 5 2 2" xfId="2337"/>
    <cellStyle name="40% - 强调文字颜色 4 4" xfId="2338"/>
    <cellStyle name="40% - 强调文字颜色 4 4 2" xfId="2339"/>
    <cellStyle name="40% - 强调文字颜色 4 4 2 2" xfId="2340"/>
    <cellStyle name="40% - 强调文字颜色 4 4 2 3" xfId="2341"/>
    <cellStyle name="40% - 强调文字颜色 4 4 2_2015财政决算公开" xfId="2342"/>
    <cellStyle name="40% - 强调文字颜色 4 4 3" xfId="2343"/>
    <cellStyle name="40% - 强调文字颜色 4 4 3 2" xfId="2344"/>
    <cellStyle name="常规 2 4 2 4" xfId="2345"/>
    <cellStyle name="40% - 强调文字颜色 4 4_2015财政决算公开" xfId="2346"/>
    <cellStyle name="HEADING1" xfId="2347"/>
    <cellStyle name="40% - 强调文字颜色 4 5" xfId="2348"/>
    <cellStyle name="常规 4 2 8 2" xfId="2349"/>
    <cellStyle name="40% - 强调文字颜色 4 5 2" xfId="2350"/>
    <cellStyle name="40% - 强调文字颜色 4 5 2 2" xfId="2351"/>
    <cellStyle name="40% - 强调文字颜色 4 5 2 2 2" xfId="2352"/>
    <cellStyle name="货币 4 2 8" xfId="2353"/>
    <cellStyle name="40% - 强调文字颜色 4 5 2 3" xfId="2354"/>
    <cellStyle name="常规 12 2 2_2015财政决算公开" xfId="2355"/>
    <cellStyle name="40% - 强调文字颜色 4 5_2015财政决算公开" xfId="2356"/>
    <cellStyle name="常规 2 4 2 3 3" xfId="2357"/>
    <cellStyle name="40% - 强调文字颜色 4 6" xfId="2358"/>
    <cellStyle name="40% - 强调文字颜色 4 6 2" xfId="2359"/>
    <cellStyle name="40% - 强调文字颜色 4 6 2 2" xfId="2360"/>
    <cellStyle name="常规 2 3" xfId="2361"/>
    <cellStyle name="40% - 强调文字颜色 4 6_2015财政决算公开" xfId="2362"/>
    <cellStyle name="40% - 强调文字颜色 4 7 2" xfId="2363"/>
    <cellStyle name="40% - 强调文字颜色 4 8" xfId="2364"/>
    <cellStyle name="40% - 强调文字颜色 4 9" xfId="2365"/>
    <cellStyle name="40% - 强调文字颜色 5 2" xfId="2366"/>
    <cellStyle name="好 2 3" xfId="2367"/>
    <cellStyle name="40% - 强调文字颜色 5 2 2" xfId="2368"/>
    <cellStyle name="60% - 强调文字颜色 6 2 7" xfId="2369"/>
    <cellStyle name="好 2 3 2" xfId="2370"/>
    <cellStyle name="40% - 强调文字颜色 5 2 2 2" xfId="2371"/>
    <cellStyle name="好 2 3 2 2" xfId="2372"/>
    <cellStyle name="40% - 强调文字颜色 5 2 2 2_2015财政决算公开" xfId="2373"/>
    <cellStyle name="货币 2 3 3" xfId="2374"/>
    <cellStyle name="链接单元格 3 2" xfId="2375"/>
    <cellStyle name="40% - 强调文字颜色 5 2 2 4" xfId="2376"/>
    <cellStyle name="40% - 强调文字颜色 5 2 2_2015财政决算公开" xfId="2377"/>
    <cellStyle name="百分比 2 2 4 2" xfId="2378"/>
    <cellStyle name="常规 2 2 2 2 2 4" xfId="2379"/>
    <cellStyle name="40% - 强调文字颜色 5 2 3" xfId="2380"/>
    <cellStyle name="好 2 3 3" xfId="2381"/>
    <cellStyle name="40% - 强调文字颜色 5 2 3 2" xfId="2382"/>
    <cellStyle name="常规 3 2 2 4" xfId="2383"/>
    <cellStyle name="40% - 强调文字颜色 5 2 3 2 2" xfId="2384"/>
    <cellStyle name="常规 3 2 2 4 2" xfId="2385"/>
    <cellStyle name="好 4" xfId="2386"/>
    <cellStyle name="40% - 强调文字颜色 5 2 4" xfId="2387"/>
    <cellStyle name="40% - 强调文字颜色 5 2 4 2" xfId="2388"/>
    <cellStyle name="常规 3 2 3 4" xfId="2389"/>
    <cellStyle name="40% - 强调文字颜色 5 2 5" xfId="2390"/>
    <cellStyle name="40% - 强调文字颜色 5 2_2015财政决算公开" xfId="2391"/>
    <cellStyle name="常规 3 5 2 2" xfId="2392"/>
    <cellStyle name="货币 2 3 2 5" xfId="2393"/>
    <cellStyle name="40% - 强调文字颜色 5 3 2 2" xfId="2394"/>
    <cellStyle name="40% - 强调文字颜色 5 3 2 2_2015财政决算公开" xfId="2395"/>
    <cellStyle name="40% - 强调文字颜色 5 3 2 4" xfId="2396"/>
    <cellStyle name="40% - 强调文字颜色 5 3 3" xfId="2397"/>
    <cellStyle name="40% - 强调文字颜色 5 3 3 2" xfId="2398"/>
    <cellStyle name="40% - 强调文字颜色 5 3 3 2 2" xfId="2399"/>
    <cellStyle name="40% - 强调文字颜色 5 3 3_2015财政决算公开" xfId="2400"/>
    <cellStyle name="40% - 强调文字颜色 5 3 4" xfId="2401"/>
    <cellStyle name="40% - 强调文字颜色 5 3 4 2" xfId="2402"/>
    <cellStyle name="40% - 强调文字颜色 5 3 5" xfId="2403"/>
    <cellStyle name="40% - 强调文字颜色 5 3_2015财政决算公开" xfId="2404"/>
    <cellStyle name="常规 18 2 2" xfId="2405"/>
    <cellStyle name="常规 23 2 2" xfId="2406"/>
    <cellStyle name="40% - 强调文字颜色 5 4" xfId="2407"/>
    <cellStyle name="好 2 5" xfId="2408"/>
    <cellStyle name="40% - 强调文字颜色 5 4 2" xfId="2409"/>
    <cellStyle name="40% - 强调文字颜色 5 4 2 2" xfId="2410"/>
    <cellStyle name="40% - 强调文字颜色 5 4 2 2 2" xfId="2411"/>
    <cellStyle name="40% - 强调文字颜色 5 4 2_2015财政决算公开" xfId="2412"/>
    <cellStyle name="链接单元格 5" xfId="2413"/>
    <cellStyle name="40% - 强调文字颜色 5 4 3" xfId="2414"/>
    <cellStyle name="40% - 强调文字颜色 5 4 3 2" xfId="2415"/>
    <cellStyle name="货币 2 2 2 7" xfId="2416"/>
    <cellStyle name="40% - 强调文字颜色 5 4_2015财政决算公开" xfId="2417"/>
    <cellStyle name="40% - 强调文字颜色 5 5" xfId="2418"/>
    <cellStyle name="常规 4 2 9 2" xfId="2419"/>
    <cellStyle name="40% - 强调文字颜色 5 5 2" xfId="2420"/>
    <cellStyle name="40% - 强调文字颜色 5 5 2 2" xfId="2421"/>
    <cellStyle name="40% - 强调文字颜色 5 5 2 2 2" xfId="2422"/>
    <cellStyle name="40% - 强调文字颜色 5 5 2 3" xfId="2423"/>
    <cellStyle name="40% - 强调文字颜色 5 5 3" xfId="2424"/>
    <cellStyle name="40% - 强调文字颜色 5 5 3 2" xfId="2425"/>
    <cellStyle name="40% - 强调文字颜色 5 5 4" xfId="2426"/>
    <cellStyle name="40% - 强调文字颜色 5 6" xfId="2427"/>
    <cellStyle name="60% - 强调文字颜色 2 3 2 2" xfId="2428"/>
    <cellStyle name="40% - 强调文字颜色 5 6 2" xfId="2429"/>
    <cellStyle name="60% - 强调文字颜色 2 3 2 2 2" xfId="2430"/>
    <cellStyle name="40% - 强调文字颜色 5 6 2 2" xfId="2431"/>
    <cellStyle name="60% - 强调文字颜色 2 3 2 2 2 2" xfId="2432"/>
    <cellStyle name="40% - 强调文字颜色 5 6_2015财政决算公开" xfId="2433"/>
    <cellStyle name="40% - 强调文字颜色 5 7" xfId="2434"/>
    <cellStyle name="60% - 强调文字颜色 2 3 2 3" xfId="2435"/>
    <cellStyle name="40% - 强调文字颜色 5 7 2" xfId="2436"/>
    <cellStyle name="60% - 强调文字颜色 2 3 2 3 2" xfId="2437"/>
    <cellStyle name="常规 2 3 2 2 4" xfId="2438"/>
    <cellStyle name="40% - 强调文字颜色 5 8" xfId="2439"/>
    <cellStyle name="60% - 强调文字颜色 2 3 2 4" xfId="2440"/>
    <cellStyle name="40% - 强调文字颜色 6 2" xfId="2441"/>
    <cellStyle name="好 3 3" xfId="2442"/>
    <cellStyle name="40% - 强调文字颜色 6 2 2" xfId="2443"/>
    <cellStyle name="好 3 3 2" xfId="2444"/>
    <cellStyle name="40% - 强调文字颜色 6 2 2 2" xfId="2445"/>
    <cellStyle name="常规 4 3 4" xfId="2446"/>
    <cellStyle name="常规 5 6" xfId="2447"/>
    <cellStyle name="好 3 3 2 2" xfId="2448"/>
    <cellStyle name="40% - 强调文字颜色 6 2 2 2 2" xfId="2449"/>
    <cellStyle name="常规 4 3 4 2" xfId="2450"/>
    <cellStyle name="常规 5 6 2" xfId="2451"/>
    <cellStyle name="40% - 强调文字颜色 6 2 2 2 2 2" xfId="2452"/>
    <cellStyle name="常规 5 6 2 2" xfId="2453"/>
    <cellStyle name="计算 2 2 3" xfId="2454"/>
    <cellStyle name="40% - 强调文字颜色 6 2 2 2 3" xfId="2455"/>
    <cellStyle name="常规 5 6 3" xfId="2456"/>
    <cellStyle name="强调文字颜色 5 5 2" xfId="2457"/>
    <cellStyle name="40% - 强调文字颜色 6 2 2 2_2015财政决算公开" xfId="2458"/>
    <cellStyle name="标题 5 4 2 2" xfId="2459"/>
    <cellStyle name="40% - 强调文字颜色 6 2 2 3" xfId="2460"/>
    <cellStyle name="常规 4 3 5" xfId="2461"/>
    <cellStyle name="常规 5 7" xfId="2462"/>
    <cellStyle name="40% - 强调文字颜色 6 2 2 3 2" xfId="2463"/>
    <cellStyle name="常规 5 7 2" xfId="2464"/>
    <cellStyle name="40% - 强调文字颜色 6 2 2 4" xfId="2465"/>
    <cellStyle name="常规 4 3 6" xfId="2466"/>
    <cellStyle name="千位分隔 4 2 3 2" xfId="2467"/>
    <cellStyle name="常规 5 8" xfId="2468"/>
    <cellStyle name="40% - 强调文字颜色 6 2 2_2015财政决算公开" xfId="2469"/>
    <cellStyle name="40% - 强调文字颜色 6 2 3" xfId="2470"/>
    <cellStyle name="好 3 3 3" xfId="2471"/>
    <cellStyle name="40% - 强调文字颜色 6 2 3 2" xfId="2472"/>
    <cellStyle name="常规 4 2 2 4" xfId="2473"/>
    <cellStyle name="常规 6 6" xfId="2474"/>
    <cellStyle name="40% - 强调文字颜色 6 2 3 2 2" xfId="2475"/>
    <cellStyle name="常规 4 2 2 4 2" xfId="2476"/>
    <cellStyle name="货币 3 2 4 5" xfId="2477"/>
    <cellStyle name="40% - 强调文字颜色 6 2 3 2 2 2" xfId="2478"/>
    <cellStyle name="常规 4 2 2 4 2 2" xfId="2479"/>
    <cellStyle name="40% - 强调文字颜色 6 2 3 2 3" xfId="2480"/>
    <cellStyle name="常规 4 2 2 4 3" xfId="2481"/>
    <cellStyle name="40% - 强调文字颜色 6 2 3 2_2015财政决算公开" xfId="2482"/>
    <cellStyle name="货币 3 2 5" xfId="2483"/>
    <cellStyle name="40% - 强调文字颜色 6 2 3 3" xfId="2484"/>
    <cellStyle name="常规 4 2 2 5" xfId="2485"/>
    <cellStyle name="40% - 强调文字颜色 6 2 3 3 2" xfId="2486"/>
    <cellStyle name="常规 4 2 2 5 2" xfId="2487"/>
    <cellStyle name="40% - 强调文字颜色 6 2 3 4" xfId="2488"/>
    <cellStyle name="常规 4 2 2 6" xfId="2489"/>
    <cellStyle name="40% - 强调文字颜色 6 2 3 5" xfId="2490"/>
    <cellStyle name="常规 4 2 2 7" xfId="2491"/>
    <cellStyle name="40% - 强调文字颜色 6 2 3_2015财政决算公开" xfId="2492"/>
    <cellStyle name="40% - 强调文字颜色 6 2 4" xfId="2493"/>
    <cellStyle name="货币 2 2 5 2" xfId="2494"/>
    <cellStyle name="40% - 强调文字颜色 6 2 4 2" xfId="2495"/>
    <cellStyle name="常规 7 6" xfId="2496"/>
    <cellStyle name="常规 4 2 3 4" xfId="2497"/>
    <cellStyle name="货币 2 2 5 2 2" xfId="2498"/>
    <cellStyle name="40% - 强调文字颜色 6 2 4 3" xfId="2499"/>
    <cellStyle name="常规 4 2 3 5" xfId="2500"/>
    <cellStyle name="40% - 强调文字颜色 6 2 4 4" xfId="2501"/>
    <cellStyle name="常规 4 2 3 6" xfId="2502"/>
    <cellStyle name="40% - 强调文字颜色 6 2 5 2" xfId="2503"/>
    <cellStyle name="常规 8 6" xfId="2504"/>
    <cellStyle name="常规 4 2 4 4" xfId="2505"/>
    <cellStyle name="货币 2 2 5 3 2" xfId="2506"/>
    <cellStyle name="40% - 强调文字颜色 6 2 6" xfId="2507"/>
    <cellStyle name="常规 10 2 2 2 2" xfId="2508"/>
    <cellStyle name="货币 2 2 5 4" xfId="2509"/>
    <cellStyle name="40% - 强调文字颜色 6 2_2015财政决算公开" xfId="2510"/>
    <cellStyle name="40% - 强调文字颜色 6 3 2" xfId="2511"/>
    <cellStyle name="好 3 4 2" xfId="2512"/>
    <cellStyle name="40% - 强调文字颜色 6 3 2 2" xfId="2513"/>
    <cellStyle name="常规 5 3 4" xfId="2514"/>
    <cellStyle name="40% - 强调文字颜色 6 3 2 2 2" xfId="2515"/>
    <cellStyle name="常规 5 3 4 2" xfId="2516"/>
    <cellStyle name="40% - 强调文字颜色 6 3 2 2 3" xfId="2517"/>
    <cellStyle name="40% - 强调文字颜色 6 3 2 2_2015财政决算公开" xfId="2518"/>
    <cellStyle name="警告文本 3 4" xfId="2519"/>
    <cellStyle name="40% - 强调文字颜色 6 3 2 3" xfId="2520"/>
    <cellStyle name="常规 5 3 5" xfId="2521"/>
    <cellStyle name="40% - 强调文字颜色 6 3 2 3 2" xfId="2522"/>
    <cellStyle name="40% - 强调文字颜色 6 3 2_2015财政决算公开" xfId="2523"/>
    <cellStyle name="60% - 强调文字颜色 6 7 2" xfId="2524"/>
    <cellStyle name="40% - 强调文字颜色 6 3 3" xfId="2525"/>
    <cellStyle name="40% - 强调文字颜色 6 3 3 2" xfId="2526"/>
    <cellStyle name="常规 5 4 4" xfId="2527"/>
    <cellStyle name="40% - 强调文字颜色 6 3 3 2 2" xfId="2528"/>
    <cellStyle name="常规 5 4 4 2" xfId="2529"/>
    <cellStyle name="货币 4 2 4 5" xfId="2530"/>
    <cellStyle name="40% - 强调文字颜色 6 3 3 3" xfId="2531"/>
    <cellStyle name="常规 5 4 5" xfId="2532"/>
    <cellStyle name="40% - 强调文字颜色 6 3 4" xfId="2533"/>
    <cellStyle name="货币 2 2 6 2" xfId="2534"/>
    <cellStyle name="40% - 强调文字颜色 6 3 4 2" xfId="2535"/>
    <cellStyle name="常规 5 5 4" xfId="2536"/>
    <cellStyle name="货币 2 2 6 2 2" xfId="2537"/>
    <cellStyle name="40% - 强调文字颜色 6 3 5" xfId="2538"/>
    <cellStyle name="货币 2 2 6 3" xfId="2539"/>
    <cellStyle name="40% - 强调文字颜色 6 3_2015财政决算公开" xfId="2540"/>
    <cellStyle name="Currency_1995" xfId="2541"/>
    <cellStyle name="40% - 强调文字颜色 6 4 2" xfId="2542"/>
    <cellStyle name="60% - 强调文字颜色 4 2 2 2" xfId="2543"/>
    <cellStyle name="60% - 强调文字颜色 4 2 2 2 2" xfId="2544"/>
    <cellStyle name="40% - 强调文字颜色 6 4 2 2" xfId="2545"/>
    <cellStyle name="常规 6 3 4" xfId="2546"/>
    <cellStyle name="40% - 强调文字颜色 6 4 2 2 2" xfId="2547"/>
    <cellStyle name="60% - 强调文字颜色 4 2 2 2 2 2" xfId="2548"/>
    <cellStyle name="40% - 强调文字颜色 6 4 2 3" xfId="2549"/>
    <cellStyle name="60% - 强调文字颜色 4 2 2 2 3" xfId="2550"/>
    <cellStyle name="40% - 强调文字颜色 6 4 2_2015财政决算公开" xfId="2551"/>
    <cellStyle name="强调文字颜色 5 7" xfId="2552"/>
    <cellStyle name="常规 4_征收计划表8" xfId="2553"/>
    <cellStyle name="40% - 强调文字颜色 6 4 3" xfId="2554"/>
    <cellStyle name="60% - 强调文字颜色 4 2 2 3" xfId="2555"/>
    <cellStyle name="40% - 强调文字颜色 6 4 3 2" xfId="2556"/>
    <cellStyle name="60% - 强调文字颜色 4 2 2 3 2" xfId="2557"/>
    <cellStyle name="常规 4 2 2 2 4" xfId="2558"/>
    <cellStyle name="40% - 强调文字颜色 6 4 4" xfId="2559"/>
    <cellStyle name="60% - 强调文字颜色 4 2 2 4" xfId="2560"/>
    <cellStyle name="货币 2 2 7 2" xfId="2561"/>
    <cellStyle name="40% - 强调文字颜色 6 4_2015财政决算公开" xfId="2562"/>
    <cellStyle name="40% - 强调文字颜色 6 5" xfId="2563"/>
    <cellStyle name="60% - 强调文字颜色 4 2 3" xfId="2564"/>
    <cellStyle name="40% - 强调文字颜色 6 5 2" xfId="2565"/>
    <cellStyle name="60% - 强调文字颜色 4 2 3 2" xfId="2566"/>
    <cellStyle name="60% - 强调文字颜色 4 2 3 2 2" xfId="2567"/>
    <cellStyle name="40% - 强调文字颜色 6 5 2 2" xfId="2568"/>
    <cellStyle name="常规 7 3 4" xfId="2569"/>
    <cellStyle name="40% - 强调文字颜色 6 5 2 2 2" xfId="2570"/>
    <cellStyle name="60% - 强调文字颜色 4 2 3 2 2 2" xfId="2571"/>
    <cellStyle name="40% - 强调文字颜色 6 5 2 3" xfId="2572"/>
    <cellStyle name="60% - 强调文字颜色 4 2 3 2 3" xfId="2573"/>
    <cellStyle name="40% - 强调文字颜色 6 5 2_2015财政决算公开" xfId="2574"/>
    <cellStyle name="40% - 强调文字颜色 6 5 3" xfId="2575"/>
    <cellStyle name="60% - 强调文字颜色 4 2 3 3" xfId="2576"/>
    <cellStyle name="40% - 强调文字颜色 6 5 4" xfId="2577"/>
    <cellStyle name="60% - 强调文字颜色 4 2 3 4" xfId="2578"/>
    <cellStyle name="货币 2 2 8 2" xfId="2579"/>
    <cellStyle name="40% - 强调文字颜色 6 6" xfId="2580"/>
    <cellStyle name="60% - 强调文字颜色 2 3 3 2" xfId="2581"/>
    <cellStyle name="60% - 强调文字颜色 4 2 4" xfId="2582"/>
    <cellStyle name="40% - 强调文字颜色 6 6 2" xfId="2583"/>
    <cellStyle name="60% - 强调文字颜色 2 3 3 2 2" xfId="2584"/>
    <cellStyle name="60% - 强调文字颜色 4 2 4 2" xfId="2585"/>
    <cellStyle name="60% - 强调文字颜色 4 2 4 2 2" xfId="2586"/>
    <cellStyle name="40% - 强调文字颜色 6 6 2 2" xfId="2587"/>
    <cellStyle name="常规 8 3 4" xfId="2588"/>
    <cellStyle name="40% - 强调文字颜色 6 7 2" xfId="2589"/>
    <cellStyle name="60% - 强调文字颜色 4 2 5 2" xfId="2590"/>
    <cellStyle name="40% - 强调文字颜色 6 8" xfId="2591"/>
    <cellStyle name="60% - 强调文字颜色 4 2 6" xfId="2592"/>
    <cellStyle name="40% - 着色 1" xfId="2593"/>
    <cellStyle name="货币 5" xfId="2594"/>
    <cellStyle name="40% - 着色 2" xfId="2595"/>
    <cellStyle name="40% - 着色 2 2" xfId="2596"/>
    <cellStyle name="40% - 着色 3" xfId="2597"/>
    <cellStyle name="40% - 着色 3 2" xfId="2598"/>
    <cellStyle name="40% - 着色 4 2" xfId="2599"/>
    <cellStyle name="40% - 着色 5" xfId="2600"/>
    <cellStyle name="60% - 强调文字颜色 6 6 2 2" xfId="2601"/>
    <cellStyle name="40% - 着色 6" xfId="2602"/>
    <cellStyle name="常规 2 2 2 2 4_2015财政决算公开" xfId="2603"/>
    <cellStyle name="40% - 着色 6 2" xfId="2604"/>
    <cellStyle name="常规 6 3 3" xfId="2605"/>
    <cellStyle name="60% - 强调文字颜色 1 2" xfId="2606"/>
    <cellStyle name="60% - 强调文字颜色 1 2 2" xfId="2607"/>
    <cellStyle name="60% - 强调文字颜色 1 2 2 2 2" xfId="2608"/>
    <cellStyle name="60% - 强调文字颜色 1 2 2 2 2 2" xfId="2609"/>
    <cellStyle name="60% - 强调文字颜色 5 6" xfId="2610"/>
    <cellStyle name="60% - 强调文字颜色 1 2 2 2 3" xfId="2611"/>
    <cellStyle name="常规 3 2 4 2" xfId="2612"/>
    <cellStyle name="60% - 强调文字颜色 1 2 2 3" xfId="2613"/>
    <cellStyle name="60% - 强调文字颜色 1 2 2 4" xfId="2614"/>
    <cellStyle name="60% - 强调文字颜色 1 2 3 2" xfId="2615"/>
    <cellStyle name="60% - 强调文字颜色 1 2 3 2 2" xfId="2616"/>
    <cellStyle name="60% - 强调文字颜色 1 2 3 2 3" xfId="2617"/>
    <cellStyle name="好 3 2 2 2 2" xfId="2618"/>
    <cellStyle name="60% - 强调文字颜色 1 2 3 3" xfId="2619"/>
    <cellStyle name="60% - 强调文字颜色 1 2 3 3 2" xfId="2620"/>
    <cellStyle name="60% - 强调文字颜色 1 2 3 4" xfId="2621"/>
    <cellStyle name="60% - 强调文字颜色 1 2 3 5" xfId="2622"/>
    <cellStyle name="标题 5 2_2015财政决算公开" xfId="2623"/>
    <cellStyle name="60% - 强调文字颜色 1 2 4" xfId="2624"/>
    <cellStyle name="60% - 强调文字颜色 1 2 4 2" xfId="2625"/>
    <cellStyle name="60% - 强调文字颜色 1 2 4 2 2" xfId="2626"/>
    <cellStyle name="货币 2 2 4 4" xfId="2627"/>
    <cellStyle name="60% - 强调文字颜色 1 2 4 3" xfId="2628"/>
    <cellStyle name="常规 10 2 2 2" xfId="2629"/>
    <cellStyle name="60% - 强调文字颜色 1 2 5" xfId="2630"/>
    <cellStyle name="Calc Currency (0) 2" xfId="2631"/>
    <cellStyle name="60% - 强调文字颜色 1 2 5 2" xfId="2632"/>
    <cellStyle name="60% - 强调文字颜色 1 2 6" xfId="2633"/>
    <cellStyle name="标题 2 2 3 2 2" xfId="2634"/>
    <cellStyle name="货币 2 6 2" xfId="2635"/>
    <cellStyle name="60% - 强调文字颜色 1 2 7" xfId="2636"/>
    <cellStyle name="货币 2 6 3" xfId="2637"/>
    <cellStyle name="链接单元格 6 2" xfId="2638"/>
    <cellStyle name="60% - 强调文字颜色 1 2_2015财政决算公开" xfId="2639"/>
    <cellStyle name="60% - 强调文字颜色 1 3" xfId="2640"/>
    <cellStyle name="60% - 强调文字颜色 1 3 2" xfId="2641"/>
    <cellStyle name="60% - 强调文字颜色 1 3 2 2 2" xfId="2642"/>
    <cellStyle name="常规 8 3" xfId="2643"/>
    <cellStyle name="60% - 强调文字颜色 1 3 2 2 3" xfId="2644"/>
    <cellStyle name="常规 4 2 4 2" xfId="2645"/>
    <cellStyle name="常规 4 6 2" xfId="2646"/>
    <cellStyle name="常规 8 4" xfId="2647"/>
    <cellStyle name="60% - 强调文字颜色 1 3 2 4" xfId="2648"/>
    <cellStyle name="60% - 强调文字颜色 1 3 3" xfId="2649"/>
    <cellStyle name="60% - 强调文字颜色 1 3 3 2" xfId="2650"/>
    <cellStyle name="60% - 强调文字颜色 1 3 3 2 2" xfId="2651"/>
    <cellStyle name="常规 2_2012-2013年“三公”经费预决算情况汇总表样" xfId="2652"/>
    <cellStyle name="60% - 强调文字颜色 1 3 3 3" xfId="2653"/>
    <cellStyle name="60% - 强调文字颜色 1 3 4" xfId="2654"/>
    <cellStyle name="60% - 强调文字颜色 1 3 4 2" xfId="2655"/>
    <cellStyle name="60% - 强调文字颜色 1 4" xfId="2656"/>
    <cellStyle name="常规 2 4 2 4 2" xfId="2657"/>
    <cellStyle name="60% - 强调文字颜色 1 4 2" xfId="2658"/>
    <cellStyle name="常规 2 4 2 4 2 2" xfId="2659"/>
    <cellStyle name="60% - 强调文字颜色 1 4 2 2 2" xfId="2660"/>
    <cellStyle name="60% - 强调文字颜色 1 4 3" xfId="2661"/>
    <cellStyle name="货币 2 10 2" xfId="2662"/>
    <cellStyle name="60% - 强调文字颜色 1 4 3 2" xfId="2663"/>
    <cellStyle name="60% - 强调文字颜色 1 4 4" xfId="2664"/>
    <cellStyle name="60% - 强调文字颜色 1 5" xfId="2665"/>
    <cellStyle name="常规 2 4 2 4 3" xfId="2666"/>
    <cellStyle name="60% - 强调文字颜色 1 5 2" xfId="2667"/>
    <cellStyle name="常规 2 4 2 4 3 2" xfId="2668"/>
    <cellStyle name="60% - 强调文字颜色 1 5 2 3" xfId="2669"/>
    <cellStyle name="60% - 强调文字颜色 1 5 3" xfId="2670"/>
    <cellStyle name="60% - 强调文字颜色 1 5 3 2" xfId="2671"/>
    <cellStyle name="60% - 强调文字颜色 1 5 4" xfId="2672"/>
    <cellStyle name="货币 3 4 2 2" xfId="2673"/>
    <cellStyle name="60% - 强调文字颜色 1 6" xfId="2674"/>
    <cellStyle name="常规 2 4 2 4 4" xfId="2675"/>
    <cellStyle name="60% - 强调文字颜色 1 6 2" xfId="2676"/>
    <cellStyle name="常规 2 4 2 4 4 2" xfId="2677"/>
    <cellStyle name="60% - 强调文字颜色 1 6 3" xfId="2678"/>
    <cellStyle name="60% - 强调文字颜色 1 7" xfId="2679"/>
    <cellStyle name="标题 3 3 2 2" xfId="2680"/>
    <cellStyle name="常规 2 4 2 4 5" xfId="2681"/>
    <cellStyle name="60% - 强调文字颜色 1 7 2" xfId="2682"/>
    <cellStyle name="标题 3 3 2 2 2" xfId="2683"/>
    <cellStyle name="60% - 强调文字颜色 1 8" xfId="2684"/>
    <cellStyle name="标题 3 3 2 3" xfId="2685"/>
    <cellStyle name="60% - 强调文字颜色 2 2" xfId="2686"/>
    <cellStyle name="60% - 强调文字颜色 2 2 2" xfId="2687"/>
    <cellStyle name="60% - 强调文字颜色 2 2 2 2" xfId="2688"/>
    <cellStyle name="差 7" xfId="2689"/>
    <cellStyle name="60% - 强调文字颜色 2 2 2 2 2" xfId="2690"/>
    <cellStyle name="差 7 2" xfId="2691"/>
    <cellStyle name="60% - 强调文字颜色 2 2 2 2 2 2" xfId="2692"/>
    <cellStyle name="60% - 强调文字颜色 2 2 2 3" xfId="2693"/>
    <cellStyle name="差 8" xfId="2694"/>
    <cellStyle name="60% - 强调文字颜色 2 2 2 3 2" xfId="2695"/>
    <cellStyle name="常规 2 2 2 2 4" xfId="2696"/>
    <cellStyle name="60% - 强调文字颜色 2 2 2 4" xfId="2697"/>
    <cellStyle name="货币 4 5 2" xfId="2698"/>
    <cellStyle name="60% - 强调文字颜色 2 2 3 2" xfId="2699"/>
    <cellStyle name="60% - 强调文字颜色 3 2 4" xfId="2700"/>
    <cellStyle name="60% - 强调文字颜色 2 2 3 2 2" xfId="2701"/>
    <cellStyle name="60% - 强调文字颜色 3 2 4 2" xfId="2702"/>
    <cellStyle name="60% - 强调文字颜色 2 2 3 2 2 2" xfId="2703"/>
    <cellStyle name="60% - 强调文字颜色 3 2 4 2 2" xfId="2704"/>
    <cellStyle name="60% - 强调文字颜色 5 8" xfId="2705"/>
    <cellStyle name="60% - 强调文字颜色 2 2 3 3" xfId="2706"/>
    <cellStyle name="60% - 强调文字颜色 3 2 5" xfId="2707"/>
    <cellStyle name="comma zerodec 2" xfId="2708"/>
    <cellStyle name="60% - 强调文字颜色 2 2 3 3 2" xfId="2709"/>
    <cellStyle name="60% - 强调文字颜色 3 2 5 2" xfId="2710"/>
    <cellStyle name="常规 2 2 3 2 4" xfId="2711"/>
    <cellStyle name="60% - 强调文字颜色 2 2 3 4" xfId="2712"/>
    <cellStyle name="60% - 强调文字颜色 3 2 6" xfId="2713"/>
    <cellStyle name="货币 4 6 2" xfId="2714"/>
    <cellStyle name="60% - 强调文字颜色 2 2 4" xfId="2715"/>
    <cellStyle name="60% - 强调文字颜色 2 2 4 2" xfId="2716"/>
    <cellStyle name="60% - 强调文字颜色 3 3 4" xfId="2717"/>
    <cellStyle name="60% - 强调文字颜色 2 2 4 2 2" xfId="2718"/>
    <cellStyle name="60% - 强调文字颜色 3 3 4 2" xfId="2719"/>
    <cellStyle name="60% - 强调文字颜色 2 2 5" xfId="2720"/>
    <cellStyle name="60% - 强调文字颜色 2 2 5 2" xfId="2721"/>
    <cellStyle name="60% - 强调文字颜色 3 4 4" xfId="2722"/>
    <cellStyle name="60% - 强调文字颜色 2 2 6" xfId="2723"/>
    <cellStyle name="货币 3 6 2" xfId="2724"/>
    <cellStyle name="60% - 强调文字颜色 2 2_2015财政决算公开" xfId="2725"/>
    <cellStyle name="货币 2 2 2 4 5" xfId="2726"/>
    <cellStyle name="60% - 强调文字颜色 2 3 2" xfId="2727"/>
    <cellStyle name="60% - 强调文字颜色 2 3 4" xfId="2728"/>
    <cellStyle name="60% - 强调文字颜色 2 3 4 2" xfId="2729"/>
    <cellStyle name="60% - 强调文字颜色 4 3 4" xfId="2730"/>
    <cellStyle name="常规 17" xfId="2731"/>
    <cellStyle name="常规 22" xfId="2732"/>
    <cellStyle name="检查单元格 2 2 3" xfId="2733"/>
    <cellStyle name="60% - 强调文字颜色 2 4" xfId="2734"/>
    <cellStyle name="常规 2 4 2 5 2" xfId="2735"/>
    <cellStyle name="60% - 强调文字颜色 2 4 2" xfId="2736"/>
    <cellStyle name="60% - 强调文字颜色 2 4 2 2" xfId="2737"/>
    <cellStyle name="60% - 强调文字颜色 2 4 2 2 2" xfId="2738"/>
    <cellStyle name="60% - 强调文字颜色 2 4 2 3" xfId="2739"/>
    <cellStyle name="60% - 强调文字颜色 2 4 3 2" xfId="2740"/>
    <cellStyle name="60% - 强调文字颜色 5 2 4" xfId="2741"/>
    <cellStyle name="60% - 强调文字颜色 2 4 4" xfId="2742"/>
    <cellStyle name="60% - 强调文字颜色 2 5" xfId="2743"/>
    <cellStyle name="60% - 强调文字颜色 2 5 2" xfId="2744"/>
    <cellStyle name="60% - 强调文字颜色 2 5 2 2 2" xfId="2745"/>
    <cellStyle name="检查单元格 5 4" xfId="2746"/>
    <cellStyle name="60% - 强调文字颜色 2 5 2 3" xfId="2747"/>
    <cellStyle name="60% - 强调文字颜色 2 5 3" xfId="2748"/>
    <cellStyle name="60% - 强调文字颜色 2 5 4" xfId="2749"/>
    <cellStyle name="货币 3 5 2 2" xfId="2750"/>
    <cellStyle name="60% - 强调文字颜色 2 6" xfId="2751"/>
    <cellStyle name="60% - 强调文字颜色 2 6 2" xfId="2752"/>
    <cellStyle name="60% - 强调文字颜色 2 6 2 2" xfId="2753"/>
    <cellStyle name="60% - 强调文字颜色 2 6 3" xfId="2754"/>
    <cellStyle name="60% - 强调文字颜色 2 7" xfId="2755"/>
    <cellStyle name="标题 3 3 3 2" xfId="2756"/>
    <cellStyle name="60% - 强调文字颜色 2 8" xfId="2757"/>
    <cellStyle name="60% - 强调文字颜色 2 9" xfId="2758"/>
    <cellStyle name="60% - 强调文字颜色 3 2" xfId="2759"/>
    <cellStyle name="60% - 强调文字颜色 3 2 2" xfId="2760"/>
    <cellStyle name="60% - 强调文字颜色 3 2 2 2" xfId="2761"/>
    <cellStyle name="60% - 强调文字颜色 3 2 2 2 2" xfId="2762"/>
    <cellStyle name="60% - 强调文字颜色 3 2 2 2 2 2" xfId="2763"/>
    <cellStyle name="60% - 强调文字颜色 3 2 2 3" xfId="2764"/>
    <cellStyle name="60% - 强调文字颜色 3 2 2 3 2" xfId="2765"/>
    <cellStyle name="60% - 强调文字颜色 3 2 2 4" xfId="2766"/>
    <cellStyle name="60% - 强调文字颜色 3 2 3" xfId="2767"/>
    <cellStyle name="60% - 强调文字颜色 3 2 3 2" xfId="2768"/>
    <cellStyle name="超级链接 4" xfId="2769"/>
    <cellStyle name="60% - 强调文字颜色 3 2 3 3" xfId="2770"/>
    <cellStyle name="超级链接 5" xfId="2771"/>
    <cellStyle name="60% - 强调文字颜色 3 2 3 3 2" xfId="2772"/>
    <cellStyle name="常规 13_2015财政决算公开" xfId="2773"/>
    <cellStyle name="60% - 强调文字颜色 3 2 3 4" xfId="2774"/>
    <cellStyle name="60% - 强调文字颜色 3 2 3 5" xfId="2775"/>
    <cellStyle name="60% - 强调文字颜色 3 2_2015财政决算公开" xfId="2776"/>
    <cellStyle name="60% - 强调文字颜色 3 3 2 2" xfId="2777"/>
    <cellStyle name="60% - 强调文字颜色 3 3 2 2 2" xfId="2778"/>
    <cellStyle name="60% - 强调文字颜色 3 3 2 2 2 2" xfId="2779"/>
    <cellStyle name="常规 2 5" xfId="2780"/>
    <cellStyle name="60% - 强调文字颜色 3 3 2 3" xfId="2781"/>
    <cellStyle name="60% - 强调文字颜色 3 3 2 3 2" xfId="2782"/>
    <cellStyle name="60% - 强调文字颜色 3 3 2 4" xfId="2783"/>
    <cellStyle name="60% - 强调文字颜色 3 3 3" xfId="2784"/>
    <cellStyle name="60% - 强调文字颜色 3 3 3 2" xfId="2785"/>
    <cellStyle name="60% - 强调文字颜色 3 3 3 3" xfId="2786"/>
    <cellStyle name="60% - 强调文字颜色 3 4 2" xfId="2787"/>
    <cellStyle name="60% - 强调文字颜色 3 4 2 2" xfId="2788"/>
    <cellStyle name="60% - 强调文字颜色 3 4 2 2 2" xfId="2789"/>
    <cellStyle name="货币 2 2 2 4 4" xfId="2790"/>
    <cellStyle name="60% - 强调文字颜色 3 4 2 3" xfId="2791"/>
    <cellStyle name="链接单元格 2" xfId="2792"/>
    <cellStyle name="60% - 强调文字颜色 3 4 3" xfId="2793"/>
    <cellStyle name="60% - 强调文字颜色 3 4 3 2" xfId="2794"/>
    <cellStyle name="60% - 强调文字颜色 3 5" xfId="2795"/>
    <cellStyle name="标题 1 2 3 2 2" xfId="2796"/>
    <cellStyle name="60% - 强调文字颜色 3 5 2" xfId="2797"/>
    <cellStyle name="60% - 强调文字颜色 3 5 2 2" xfId="2798"/>
    <cellStyle name="60% - 强调文字颜色 3 5 2 2 2" xfId="2799"/>
    <cellStyle name="超级链接" xfId="2800"/>
    <cellStyle name="60% - 强调文字颜色 3 5 2 3" xfId="2801"/>
    <cellStyle name="常规 2 3 10" xfId="2802"/>
    <cellStyle name="60% - 强调文字颜色 3 5 3" xfId="2803"/>
    <cellStyle name="60% - 强调文字颜色 3 5 3 2" xfId="2804"/>
    <cellStyle name="60% - 强调文字颜色 3 5 4" xfId="2805"/>
    <cellStyle name="货币 3 6 2 2" xfId="2806"/>
    <cellStyle name="60% - 强调文字颜色 3 6" xfId="2807"/>
    <cellStyle name="60% - 强调文字颜色 3 6 2" xfId="2808"/>
    <cellStyle name="60% - 强调文字颜色 3 6 2 2" xfId="2809"/>
    <cellStyle name="60% - 强调文字颜色 3 6 3" xfId="2810"/>
    <cellStyle name="60% - 强调文字颜色 3 7" xfId="2811"/>
    <cellStyle name="60% - 强调文字颜色 3 7 2" xfId="2812"/>
    <cellStyle name="60% - 强调文字颜色 3 8" xfId="2813"/>
    <cellStyle name="60% - 强调文字颜色 3 9" xfId="2814"/>
    <cellStyle name="60% - 强调文字颜色 4 2" xfId="2815"/>
    <cellStyle name="60% - 强调文字颜色 4 2 3 5" xfId="2816"/>
    <cellStyle name="强调文字颜色 1 2 2 3" xfId="2817"/>
    <cellStyle name="60% - 强调文字颜色 4 2_2015财政决算公开" xfId="2818"/>
    <cellStyle name="60% - 强调文字颜色 4 3 2" xfId="2819"/>
    <cellStyle name="常规 15" xfId="2820"/>
    <cellStyle name="常规 20" xfId="2821"/>
    <cellStyle name="60% - 强调文字颜色 4 3 2 2" xfId="2822"/>
    <cellStyle name="百分比 2 6" xfId="2823"/>
    <cellStyle name="常规 15 2" xfId="2824"/>
    <cellStyle name="常规 20 2" xfId="2825"/>
    <cellStyle name="60% - 强调文字颜色 4 3 2 2 2" xfId="2826"/>
    <cellStyle name="常规 15 2 2" xfId="2827"/>
    <cellStyle name="常规 20 2 2" xfId="2828"/>
    <cellStyle name="60% - 强调文字颜色 4 3 2 2 2 2" xfId="2829"/>
    <cellStyle name="60% - 强调文字颜色 6 2 4 3" xfId="2830"/>
    <cellStyle name="60% - 强调文字颜色 4 3 2 3" xfId="2831"/>
    <cellStyle name="常规 15 3" xfId="2832"/>
    <cellStyle name="常规 20 3" xfId="2833"/>
    <cellStyle name="常规 5 2 2 2 2" xfId="2834"/>
    <cellStyle name="60% - 强调文字颜色 4 3 2 3 2" xfId="2835"/>
    <cellStyle name="常规 15 3 2" xfId="2836"/>
    <cellStyle name="60% - 强调文字颜色 4 3 2 4" xfId="2837"/>
    <cellStyle name="常规 15 4" xfId="2838"/>
    <cellStyle name="货币 2 3 7 2" xfId="2839"/>
    <cellStyle name="60% - 强调文字颜色 4 3 3" xfId="2840"/>
    <cellStyle name="常规 16" xfId="2841"/>
    <cellStyle name="常规 21" xfId="2842"/>
    <cellStyle name="检查单元格 2 2 2" xfId="2843"/>
    <cellStyle name="60% - 强调文字颜色 4 3 3 2" xfId="2844"/>
    <cellStyle name="百分比 3 6" xfId="2845"/>
    <cellStyle name="常规 16 2" xfId="2846"/>
    <cellStyle name="常规 21 2" xfId="2847"/>
    <cellStyle name="检查单元格 2 2 2 2" xfId="2848"/>
    <cellStyle name="60% - 强调文字颜色 4 3 3 2 2" xfId="2849"/>
    <cellStyle name="标题 8" xfId="2850"/>
    <cellStyle name="常规 16 2 2" xfId="2851"/>
    <cellStyle name="常规 21 2 2" xfId="2852"/>
    <cellStyle name="检查单元格 2 2 2 2 2" xfId="2853"/>
    <cellStyle name="60% - 强调文字颜色 4 3 3 3" xfId="2854"/>
    <cellStyle name="常规 16 3" xfId="2855"/>
    <cellStyle name="常规 21 3" xfId="2856"/>
    <cellStyle name="常规 5 2 2 3 2" xfId="2857"/>
    <cellStyle name="检查单元格 2 2 2 3" xfId="2858"/>
    <cellStyle name="60% - 强调文字颜色 4 3 4 2" xfId="2859"/>
    <cellStyle name="常规 17 2" xfId="2860"/>
    <cellStyle name="常规 22 2" xfId="2861"/>
    <cellStyle name="检查单元格 2 2 3 2" xfId="2862"/>
    <cellStyle name="60% - 强调文字颜色 4 4" xfId="2863"/>
    <cellStyle name="常规 2 4 2 7 2" xfId="2864"/>
    <cellStyle name="60% - 强调文字颜色 4 4 2" xfId="2865"/>
    <cellStyle name="常规 65" xfId="2866"/>
    <cellStyle name="常规 70" xfId="2867"/>
    <cellStyle name="60% - 强调文字颜色 4 4 3" xfId="2868"/>
    <cellStyle name="差_全国友协2010年度中央部门决算（草案）" xfId="2869"/>
    <cellStyle name="常规 66" xfId="2870"/>
    <cellStyle name="常规 71" xfId="2871"/>
    <cellStyle name="检查单元格 2 3 2" xfId="2872"/>
    <cellStyle name="60% - 强调文字颜色 4 4 4" xfId="2873"/>
    <cellStyle name="常规 67" xfId="2874"/>
    <cellStyle name="常规 72" xfId="2875"/>
    <cellStyle name="检查单元格 2 3 3" xfId="2876"/>
    <cellStyle name="60% - 强调文字颜色 4 5" xfId="2877"/>
    <cellStyle name="计算 2 4 2 2" xfId="2878"/>
    <cellStyle name="60% - 强调文字颜色 4 5 2" xfId="2879"/>
    <cellStyle name="60% - 强调文字颜色 4 5 3" xfId="2880"/>
    <cellStyle name="检查单元格 2 4 2" xfId="2881"/>
    <cellStyle name="60% - 强调文字颜色 4 5 3 2" xfId="2882"/>
    <cellStyle name="检查单元格 2 4 2 2" xfId="2883"/>
    <cellStyle name="60% - 强调文字颜色 4 5 4" xfId="2884"/>
    <cellStyle name="检查单元格 2 4 3" xfId="2885"/>
    <cellStyle name="60% - 强调文字颜色 4 6" xfId="2886"/>
    <cellStyle name="60% - 强调文字颜色 4 6 2" xfId="2887"/>
    <cellStyle name="超级链接 2 4" xfId="2888"/>
    <cellStyle name="60% - 强调文字颜色 4 6 2 2" xfId="2889"/>
    <cellStyle name="60% - 强调文字颜色 4 6 3" xfId="2890"/>
    <cellStyle name="检查单元格 2 5 2" xfId="2891"/>
    <cellStyle name="60% - 强调文字颜色 4 7" xfId="2892"/>
    <cellStyle name="60% - 强调文字颜色 4 7 2" xfId="2893"/>
    <cellStyle name="60% - 强调文字颜色 4 8" xfId="2894"/>
    <cellStyle name="60% - 强调文字颜色 4 9" xfId="2895"/>
    <cellStyle name="60% - 强调文字颜色 5 2" xfId="2896"/>
    <cellStyle name="60% - 强调文字颜色 5 2 2" xfId="2897"/>
    <cellStyle name="60% - 强调文字颜色 5 2 2 2" xfId="2898"/>
    <cellStyle name="60% - 强调文字颜色 5 2 2 2 2" xfId="2899"/>
    <cellStyle name="常规 14 5" xfId="2900"/>
    <cellStyle name="60% - 强调文字颜色 5 2 2 2 2 2" xfId="2901"/>
    <cellStyle name="60% - 强调文字颜色 5 2 2 2 3" xfId="2902"/>
    <cellStyle name="常规 14 6" xfId="2903"/>
    <cellStyle name="60% - 强调文字颜色 5 2 2 3" xfId="2904"/>
    <cellStyle name="60% - 强调文字颜色 5 2 2 3 2" xfId="2905"/>
    <cellStyle name="常规 15 5" xfId="2906"/>
    <cellStyle name="60% - 强调文字颜色 5 2 2 4" xfId="2907"/>
    <cellStyle name="Fixed 2" xfId="2908"/>
    <cellStyle name="常规 28 2 2" xfId="2909"/>
    <cellStyle name="货币 3 2 7 2" xfId="2910"/>
    <cellStyle name="60% - 强调文字颜色 5 2 3 2" xfId="2911"/>
    <cellStyle name="60% - 强调文字颜色 5 2 3 2 2" xfId="2912"/>
    <cellStyle name="60% - 强调文字颜色 5 2 3 2 2 2" xfId="2913"/>
    <cellStyle name="后继超级链接 2 3" xfId="2914"/>
    <cellStyle name="60% - 强调文字颜色 5 2 3 2 3" xfId="2915"/>
    <cellStyle name="60% - 强调文字颜色 5 2 3 3" xfId="2916"/>
    <cellStyle name="60% - 强调文字颜色 5 2 3 4" xfId="2917"/>
    <cellStyle name="60% - 强调文字颜色 5 2 4 2" xfId="2918"/>
    <cellStyle name="60% - 强调文字颜色 5 2 4 2 2" xfId="2919"/>
    <cellStyle name="货币 2 11" xfId="2920"/>
    <cellStyle name="60% - 强调文字颜色 5 2 4 3" xfId="2921"/>
    <cellStyle name="60% - 强调文字颜色 5 2 5" xfId="2922"/>
    <cellStyle name="解释性文本 2 2 2" xfId="2923"/>
    <cellStyle name="60% - 强调文字颜色 5 2 5 2" xfId="2924"/>
    <cellStyle name="解释性文本 2 2 2 2" xfId="2925"/>
    <cellStyle name="60% - 强调文字颜色 5 2 6" xfId="2926"/>
    <cellStyle name="解释性文本 2 2 3" xfId="2927"/>
    <cellStyle name="60% - 强调文字颜色 5 2_2015财政决算公开" xfId="2928"/>
    <cellStyle name="60% - 强调文字颜色 5 3" xfId="2929"/>
    <cellStyle name="60% - 强调文字颜色 5 3 2" xfId="2930"/>
    <cellStyle name="60% - 强调文字颜色 5 3 2 2 2 2" xfId="2931"/>
    <cellStyle name="60% - 强调文字颜色 5 3 2 2 3" xfId="2932"/>
    <cellStyle name="60% - 强调文字颜色 5 3 2 4" xfId="2933"/>
    <cellStyle name="常规 29 2 2" xfId="2934"/>
    <cellStyle name="60% - 强调文字颜色 5 3 3" xfId="2935"/>
    <cellStyle name="检查单元格 3 2 2" xfId="2936"/>
    <cellStyle name="60% - 强调文字颜色 5 3 3 2 2" xfId="2937"/>
    <cellStyle name="检查单元格 3 2 2 2 2" xfId="2938"/>
    <cellStyle name="60% - 强调文字颜色 5 3 3 3" xfId="2939"/>
    <cellStyle name="检查单元格 3 2 2 3" xfId="2940"/>
    <cellStyle name="60% - 强调文字颜色 5 3 4" xfId="2941"/>
    <cellStyle name="检查单元格 3 2 3" xfId="2942"/>
    <cellStyle name="60% - 强调文字颜色 5 3 4 2" xfId="2943"/>
    <cellStyle name="检查单元格 3 2 3 2" xfId="2944"/>
    <cellStyle name="60% - 强调文字颜色 5 4" xfId="2945"/>
    <cellStyle name="60% - 强调文字颜色 5 4 2" xfId="2946"/>
    <cellStyle name="60% - 强调文字颜色 5 4 3" xfId="2947"/>
    <cellStyle name="检查单元格 3 3 2" xfId="2948"/>
    <cellStyle name="60% - 强调文字颜色 5 4 3 2" xfId="2949"/>
    <cellStyle name="标题 1 2 5" xfId="2950"/>
    <cellStyle name="检查单元格 3 3 2 2" xfId="2951"/>
    <cellStyle name="60% - 强调文字颜色 5 4 4" xfId="2952"/>
    <cellStyle name="检查单元格 3 3 3" xfId="2953"/>
    <cellStyle name="60% - 强调文字颜色 5 5" xfId="2954"/>
    <cellStyle name="60% - 强调文字颜色 5 5 2" xfId="2955"/>
    <cellStyle name="60% - 强调文字颜色 5 5 3" xfId="2956"/>
    <cellStyle name="检查单元格 3 4 2" xfId="2957"/>
    <cellStyle name="60% - 强调文字颜色 5 5 4" xfId="2958"/>
    <cellStyle name="60% - 强调文字颜色 5 6 2" xfId="2959"/>
    <cellStyle name="60% - 强调文字颜色 5 6 2 2" xfId="2960"/>
    <cellStyle name="60% - 强调文字颜色 5 6 3" xfId="2961"/>
    <cellStyle name="60% - 强调文字颜色 5 7" xfId="2962"/>
    <cellStyle name="60% - 强调文字颜色 5 7 2" xfId="2963"/>
    <cellStyle name="60% - 强调文字颜色 6 2" xfId="2964"/>
    <cellStyle name="60% - 强调文字颜色 6 2 2" xfId="2965"/>
    <cellStyle name="60% - 强调文字颜色 6 2 2 2" xfId="2966"/>
    <cellStyle name="60% - 强调文字颜色 6 2 2 2 2" xfId="2967"/>
    <cellStyle name="60% - 强调文字颜色 6 2 2 2 2 2" xfId="2968"/>
    <cellStyle name="60% - 强调文字颜色 6 2 2 2 3" xfId="2969"/>
    <cellStyle name="60% - 强调文字颜色 6 2 2 3" xfId="2970"/>
    <cellStyle name="60% - 强调文字颜色 6 2 2 3 2" xfId="2971"/>
    <cellStyle name="60% - 强调文字颜色 6 2 2 4" xfId="2972"/>
    <cellStyle name="货币 4 2 7 2" xfId="2973"/>
    <cellStyle name="60% - 强调文字颜色 6 2 3" xfId="2974"/>
    <cellStyle name="60% - 强调文字颜色 6 2 3 2" xfId="2975"/>
    <cellStyle name="60% - 强调文字颜色 6 2 3 2 2" xfId="2976"/>
    <cellStyle name="标题 1 2_2015财政决算公开" xfId="2977"/>
    <cellStyle name="60% - 强调文字颜色 6 2 3 2 2 2" xfId="2978"/>
    <cellStyle name="60% - 强调文字颜色 6 2 3 2 3" xfId="2979"/>
    <cellStyle name="60% - 强调文字颜色 6 2 3 3" xfId="2980"/>
    <cellStyle name="60% - 强调文字颜色 6 2 3 4" xfId="2981"/>
    <cellStyle name="60% - 强调文字颜色 6 2 3 5" xfId="2982"/>
    <cellStyle name="60% - 强调文字颜色 6 2 4 2" xfId="2983"/>
    <cellStyle name="60% - 强调文字颜色 6 2 4 2 2" xfId="2984"/>
    <cellStyle name="汇总 4 3" xfId="2985"/>
    <cellStyle name="60% - 强调文字颜色 6 2 5" xfId="2986"/>
    <cellStyle name="解释性文本 3 2 2" xfId="2987"/>
    <cellStyle name="60% - 强调文字颜色 6 2 6" xfId="2988"/>
    <cellStyle name="解释性文本 3 2 3" xfId="2989"/>
    <cellStyle name="60% - 强调文字颜色 6 3" xfId="2990"/>
    <cellStyle name="60% - 强调文字颜色 6 3 2" xfId="2991"/>
    <cellStyle name="60% - 强调文字颜色 6 3 2 4" xfId="2992"/>
    <cellStyle name="60% - 强调文字颜色 6 3 3" xfId="2993"/>
    <cellStyle name="检查单元格 4 2 2" xfId="2994"/>
    <cellStyle name="60% - 强调文字颜色 6 3 3 2 2" xfId="2995"/>
    <cellStyle name="常规 4 2 2 9" xfId="2996"/>
    <cellStyle name="60% - 强调文字颜色 6 3 3 3" xfId="2997"/>
    <cellStyle name="60% - 强调文字颜色 6 3 4" xfId="2998"/>
    <cellStyle name="检查单元格 4 2 3" xfId="2999"/>
    <cellStyle name="60% - 强调文字颜色 6 3 4 2" xfId="3000"/>
    <cellStyle name="60% - 强调文字颜色 6 3 5" xfId="3001"/>
    <cellStyle name="解释性文本 3 3 2" xfId="3002"/>
    <cellStyle name="60% - 强调文字颜色 6 4" xfId="3003"/>
    <cellStyle name="百分比 3 2 2" xfId="3004"/>
    <cellStyle name="60% - 强调文字颜色 6 4 2" xfId="3005"/>
    <cellStyle name="百分比 3 2 2 2" xfId="3006"/>
    <cellStyle name="60% - 强调文字颜色 6 4 3" xfId="3007"/>
    <cellStyle name="百分比 3 2 2 3" xfId="3008"/>
    <cellStyle name="检查单元格 4 3 2" xfId="3009"/>
    <cellStyle name="60% - 强调文字颜色 6 4 3 2" xfId="3010"/>
    <cellStyle name="60% - 强调文字颜色 6 4 4" xfId="3011"/>
    <cellStyle name="60% - 强调文字颜色 6 5" xfId="3012"/>
    <cellStyle name="百分比 3 2 3" xfId="3013"/>
    <cellStyle name="60% - 强调文字颜色 6 5 2 2 2" xfId="3014"/>
    <cellStyle name="Header1" xfId="3015"/>
    <cellStyle name="60% - 强调文字颜色 6 5 2 3" xfId="3016"/>
    <cellStyle name="60% - 强调文字颜色 6 5 3 2" xfId="3017"/>
    <cellStyle name="60% - 强调文字颜色 6 5 4" xfId="3018"/>
    <cellStyle name="60% - 强调文字颜色 6 6" xfId="3019"/>
    <cellStyle name="百分比 3 2 4" xfId="3020"/>
    <cellStyle name="常规 3 2 4 2 2" xfId="3021"/>
    <cellStyle name="60% - 强调文字颜色 6 6 2" xfId="3022"/>
    <cellStyle name="常规 2 2 3 8" xfId="3023"/>
    <cellStyle name="60% - 强调文字颜色 6 6 3" xfId="3024"/>
    <cellStyle name="60% - 强调文字颜色 6 7" xfId="3025"/>
    <cellStyle name="60% - 强调文字颜色 6 8" xfId="3026"/>
    <cellStyle name="常规 12 2 2 2 2" xfId="3027"/>
    <cellStyle name="60% - 着色 1" xfId="3028"/>
    <cellStyle name="60% - 着色 1 2" xfId="3029"/>
    <cellStyle name="60% - 着色 2" xfId="3030"/>
    <cellStyle name="60% - 着色 2 2" xfId="3031"/>
    <cellStyle name="常规 2 2 11" xfId="3032"/>
    <cellStyle name="60% - 着色 3" xfId="3033"/>
    <cellStyle name="60% - 着色 3 2" xfId="3034"/>
    <cellStyle name="60% - 着色 4" xfId="3035"/>
    <cellStyle name="60% - 着色 5" xfId="3036"/>
    <cellStyle name="适中 3 2 2 2" xfId="3037"/>
    <cellStyle name="60% - 着色 6" xfId="3038"/>
    <cellStyle name="Calc Currency (0)" xfId="3039"/>
    <cellStyle name="Comma [0] 2" xfId="3040"/>
    <cellStyle name="常规 3 6 2" xfId="3041"/>
    <cellStyle name="comma zerodec" xfId="3042"/>
    <cellStyle name="Comma_1995" xfId="3043"/>
    <cellStyle name="常规 2 2" xfId="3044"/>
    <cellStyle name="Currency [0]" xfId="3045"/>
    <cellStyle name="Currency [0] 2" xfId="3046"/>
    <cellStyle name="Currency1 2" xfId="3047"/>
    <cellStyle name="计算 6 2 2" xfId="3048"/>
    <cellStyle name="Date" xfId="3049"/>
    <cellStyle name="计算 5 2 3" xfId="3050"/>
    <cellStyle name="Date 2" xfId="3051"/>
    <cellStyle name="Dollar (zero dec)" xfId="3052"/>
    <cellStyle name="货币 3 2 4 4 2" xfId="3053"/>
    <cellStyle name="Dollar (zero dec) 2" xfId="3054"/>
    <cellStyle name="Fixed" xfId="3055"/>
    <cellStyle name="常规 28 2" xfId="3056"/>
    <cellStyle name="常规 33 2" xfId="3057"/>
    <cellStyle name="货币 3 2 7" xfId="3058"/>
    <cellStyle name="Header1 2" xfId="3059"/>
    <cellStyle name="Header2" xfId="3060"/>
    <cellStyle name="强调文字颜色 5 2 3" xfId="3061"/>
    <cellStyle name="标题 5 2 3_2015财政决算公开" xfId="3062"/>
    <cellStyle name="Header2 2" xfId="3063"/>
    <cellStyle name="HEADING1 2" xfId="3064"/>
    <cellStyle name="HEADING2" xfId="3065"/>
    <cellStyle name="HEADING2 2" xfId="3066"/>
    <cellStyle name="Normal_#10-Headcount" xfId="3067"/>
    <cellStyle name="常规 2 3 2 9" xfId="3068"/>
    <cellStyle name="Total" xfId="3069"/>
    <cellStyle name="Total 2" xfId="3070"/>
    <cellStyle name="标题 3 2_2015财政决算公开" xfId="3071"/>
    <cellStyle name="表标题 3" xfId="3072"/>
    <cellStyle name="百分比 2" xfId="3073"/>
    <cellStyle name="常规 10 3_2015财政决算公开" xfId="3074"/>
    <cellStyle name="常规 2 5 2 2 3" xfId="3075"/>
    <cellStyle name="检查单元格 6 3" xfId="3076"/>
    <cellStyle name="百分比 2 2 2" xfId="3077"/>
    <cellStyle name="百分比 2 2 2 2" xfId="3078"/>
    <cellStyle name="百分比 2 2 2 3" xfId="3079"/>
    <cellStyle name="百分比 2 2 2 3 2" xfId="3080"/>
    <cellStyle name="百分比 2 2 3" xfId="3081"/>
    <cellStyle name="百分比 2 2 3 2" xfId="3082"/>
    <cellStyle name="百分比 2 2 3 2 2" xfId="3083"/>
    <cellStyle name="百分比 2 2 3 3" xfId="3084"/>
    <cellStyle name="百分比 2 2 4" xfId="3085"/>
    <cellStyle name="常规 3 2 3 2 2" xfId="3086"/>
    <cellStyle name="百分比 2 2 5" xfId="3087"/>
    <cellStyle name="百分比 2 3 2" xfId="3088"/>
    <cellStyle name="百分比 2 3 2 2" xfId="3089"/>
    <cellStyle name="百分比 2 3 2 2 2" xfId="3090"/>
    <cellStyle name="百分比 2 3 2 3" xfId="3091"/>
    <cellStyle name="百分比 2 3 3" xfId="3092"/>
    <cellStyle name="百分比 2 3 3 2" xfId="3093"/>
    <cellStyle name="百分比 2 3 4" xfId="3094"/>
    <cellStyle name="常规 3 2 3 3 2" xfId="3095"/>
    <cellStyle name="百分比 2 4" xfId="3096"/>
    <cellStyle name="差 2 4 2" xfId="3097"/>
    <cellStyle name="百分比 2 4 2" xfId="3098"/>
    <cellStyle name="百分比 2 4 2 2" xfId="3099"/>
    <cellStyle name="百分比 2 5" xfId="3100"/>
    <cellStyle name="百分比 2 5 2" xfId="3101"/>
    <cellStyle name="百分比 3" xfId="3102"/>
    <cellStyle name="百分比 3 2" xfId="3103"/>
    <cellStyle name="常规 2 4 2 9" xfId="3104"/>
    <cellStyle name="百分比 3 3 2" xfId="3105"/>
    <cellStyle name="百分比 3 3 2 2" xfId="3106"/>
    <cellStyle name="百分比 3 3 3" xfId="3107"/>
    <cellStyle name="百分比 3 4" xfId="3108"/>
    <cellStyle name="百分比 3 4 2" xfId="3109"/>
    <cellStyle name="百分比 3 5" xfId="3110"/>
    <cellStyle name="百分比 4 2" xfId="3111"/>
    <cellStyle name="常规 2 2 6" xfId="3112"/>
    <cellStyle name="百分比 4 2 2" xfId="3113"/>
    <cellStyle name="常规 2 2 6 2" xfId="3114"/>
    <cellStyle name="百分比 4 2 2 2" xfId="3115"/>
    <cellStyle name="千位分隔 3 2 3 4" xfId="3116"/>
    <cellStyle name="常规 2 2 6 2 2" xfId="3117"/>
    <cellStyle name="百分比 4 2 2 2 2" xfId="3118"/>
    <cellStyle name="小数" xfId="3119"/>
    <cellStyle name="百分比 4 2 2 3" xfId="3120"/>
    <cellStyle name="百分比 4 2 3" xfId="3121"/>
    <cellStyle name="常规 2 2 6 3" xfId="3122"/>
    <cellStyle name="百分比 4 2 3 2" xfId="3123"/>
    <cellStyle name="千位分隔 3 2 4 4" xfId="3124"/>
    <cellStyle name="常规 2 2 6 3 2" xfId="3125"/>
    <cellStyle name="百分比 4 3" xfId="3126"/>
    <cellStyle name="常规 2 2 7" xfId="3127"/>
    <cellStyle name="百分比 4 3 2" xfId="3128"/>
    <cellStyle name="常规 2 2 7 2" xfId="3129"/>
    <cellStyle name="汇总 3" xfId="3130"/>
    <cellStyle name="百分比 4 3 2 2" xfId="3131"/>
    <cellStyle name="常规 2 2 7 2 2" xfId="3132"/>
    <cellStyle name="汇总 3 2" xfId="3133"/>
    <cellStyle name="百分比 4 4" xfId="3134"/>
    <cellStyle name="常规 2 2 8" xfId="3135"/>
    <cellStyle name="百分比 4 4 2" xfId="3136"/>
    <cellStyle name="常规 2 2 8 2" xfId="3137"/>
    <cellStyle name="百分比 5" xfId="3138"/>
    <cellStyle name="百分比 5 2" xfId="3139"/>
    <cellStyle name="标题 5 2 2 3" xfId="3140"/>
    <cellStyle name="强调文字颜色 1 2 3 2 2" xfId="3141"/>
    <cellStyle name="常规 2 3 6" xfId="3142"/>
    <cellStyle name="百分比 5 2 2" xfId="3143"/>
    <cellStyle name="标题 5 2 2 3 2" xfId="3144"/>
    <cellStyle name="强调文字颜色 1 2 3 2 2 2" xfId="3145"/>
    <cellStyle name="常规 2 3 6 2" xfId="3146"/>
    <cellStyle name="百分比 5 2 2 2" xfId="3147"/>
    <cellStyle name="千位分隔 4 2 3 4" xfId="3148"/>
    <cellStyle name="常规 2 3 6 2 2" xfId="3149"/>
    <cellStyle name="百分比 5 2 2 2 2" xfId="3150"/>
    <cellStyle name="百分比 5 2 3" xfId="3151"/>
    <cellStyle name="常规 2 3 6 3" xfId="3152"/>
    <cellStyle name="百分比 5 2 3 2" xfId="3153"/>
    <cellStyle name="千位分隔 4 2 4 4" xfId="3154"/>
    <cellStyle name="常规 2 3 6 3 2" xfId="3155"/>
    <cellStyle name="常规 4 2 2 8" xfId="3156"/>
    <cellStyle name="百分比 5 3" xfId="3157"/>
    <cellStyle name="标题 5 2 2 4" xfId="3158"/>
    <cellStyle name="强调文字颜色 1 2 3 2 3" xfId="3159"/>
    <cellStyle name="常规 2 3 7" xfId="3160"/>
    <cellStyle name="百分比 5 3 2" xfId="3161"/>
    <cellStyle name="常规 2 3 7 2" xfId="3162"/>
    <cellStyle name="百分比 5 3 2 2" xfId="3163"/>
    <cellStyle name="百分比 5 3 3" xfId="3164"/>
    <cellStyle name="百分比 5 4" xfId="3165"/>
    <cellStyle name="标题 5 2 2 5" xfId="3166"/>
    <cellStyle name="常规 2 3 4 2 2" xfId="3167"/>
    <cellStyle name="常规 2 3 8" xfId="3168"/>
    <cellStyle name="百分比 5 4 2" xfId="3169"/>
    <cellStyle name="常规 2 3 8 2" xfId="3170"/>
    <cellStyle name="百分比 5 5" xfId="3171"/>
    <cellStyle name="常规 2 3 9" xfId="3172"/>
    <cellStyle name="百分比 5 5 2" xfId="3173"/>
    <cellStyle name="常规 2 3 9 2" xfId="3174"/>
    <cellStyle name="百分比 5 6" xfId="3175"/>
    <cellStyle name="常规 18 2" xfId="3176"/>
    <cellStyle name="常规 23 2" xfId="3177"/>
    <cellStyle name="百分比 6" xfId="3178"/>
    <cellStyle name="百分比 6 2" xfId="3179"/>
    <cellStyle name="标题 5 2 3 3" xfId="3180"/>
    <cellStyle name="强调文字颜色 1 2 3 3 2" xfId="3181"/>
    <cellStyle name="常规 2 4 6" xfId="3182"/>
    <cellStyle name="百分比 6 2 2" xfId="3183"/>
    <cellStyle name="常规 2 4 6 2" xfId="3184"/>
    <cellStyle name="百分比 6 2 2 2" xfId="3185"/>
    <cellStyle name="标题 2 4 3" xfId="3186"/>
    <cellStyle name="常规 2 4 6 2 2" xfId="3187"/>
    <cellStyle name="百分比 6 2 2 3" xfId="3188"/>
    <cellStyle name="百分比 6 2 3" xfId="3189"/>
    <cellStyle name="常规 2 4 6 3" xfId="3190"/>
    <cellStyle name="百分比 6 2 3 2" xfId="3191"/>
    <cellStyle name="标题 2 5 3" xfId="3192"/>
    <cellStyle name="常规 2 4 6 3 2" xfId="3193"/>
    <cellStyle name="百分比 6 3" xfId="3194"/>
    <cellStyle name="标题 5 2 3 4" xfId="3195"/>
    <cellStyle name="常规 2 4 7" xfId="3196"/>
    <cellStyle name="百分比 6 3 2" xfId="3197"/>
    <cellStyle name="常规 2 4 7 2" xfId="3198"/>
    <cellStyle name="百分比 6 3 2 2" xfId="3199"/>
    <cellStyle name="标题 3 4 3" xfId="3200"/>
    <cellStyle name="百分比 6 3 3" xfId="3201"/>
    <cellStyle name="百分比 6 4" xfId="3202"/>
    <cellStyle name="常规 2 3 4 3 2" xfId="3203"/>
    <cellStyle name="常规 2 4 8" xfId="3204"/>
    <cellStyle name="百分比 6 4 2" xfId="3205"/>
    <cellStyle name="常规 2 4 8 2" xfId="3206"/>
    <cellStyle name="百分比 6 5" xfId="3207"/>
    <cellStyle name="常规 2 4 9" xfId="3208"/>
    <cellStyle name="百分比 7" xfId="3209"/>
    <cellStyle name="百分比 7 2" xfId="3210"/>
    <cellStyle name="常规 2 5 6" xfId="3211"/>
    <cellStyle name="百分比 7 2 2" xfId="3212"/>
    <cellStyle name="百分比 7 2 2 2" xfId="3213"/>
    <cellStyle name="百分比 7 2 2 2 2" xfId="3214"/>
    <cellStyle name="百分比 7 2 2 3" xfId="3215"/>
    <cellStyle name="百分比 7 2 3" xfId="3216"/>
    <cellStyle name="百分比 7 2 3 2" xfId="3217"/>
    <cellStyle name="百分比 7 3" xfId="3218"/>
    <cellStyle name="百分比 7 3 2" xfId="3219"/>
    <cellStyle name="百分比 7 3 2 2" xfId="3220"/>
    <cellStyle name="百分比 7 3 3" xfId="3221"/>
    <cellStyle name="百分比 7 4" xfId="3222"/>
    <cellStyle name="常规 2 3 4 4 2" xfId="3223"/>
    <cellStyle name="百分比 7 4 2" xfId="3224"/>
    <cellStyle name="百分比 7 5" xfId="3225"/>
    <cellStyle name="百分比 8" xfId="3226"/>
    <cellStyle name="标题 1 2 2 2" xfId="3227"/>
    <cellStyle name="标题 1 2 2 2 2" xfId="3228"/>
    <cellStyle name="标题 1 2 2 3" xfId="3229"/>
    <cellStyle name="计算 2 3 2" xfId="3230"/>
    <cellStyle name="标题 1 2 3" xfId="3231"/>
    <cellStyle name="标题 1 2 3 2" xfId="3232"/>
    <cellStyle name="标题 1 2 3 3" xfId="3233"/>
    <cellStyle name="计算 2 4 2" xfId="3234"/>
    <cellStyle name="标题 1 2 3 4" xfId="3235"/>
    <cellStyle name="常规 5 6 4 2" xfId="3236"/>
    <cellStyle name="计算 2 4 3" xfId="3237"/>
    <cellStyle name="标题 1 2 4 2" xfId="3238"/>
    <cellStyle name="标题 1 3 2 2" xfId="3239"/>
    <cellStyle name="常规 2 2 2 4 5" xfId="3240"/>
    <cellStyle name="标题 1 3 2 2 2" xfId="3241"/>
    <cellStyle name="标题 1 3 2 3" xfId="3242"/>
    <cellStyle name="计算 3 3 2" xfId="3243"/>
    <cellStyle name="标题 1 3 3" xfId="3244"/>
    <cellStyle name="标题 1 3 3 2" xfId="3245"/>
    <cellStyle name="标题 1 4" xfId="3246"/>
    <cellStyle name="好_F00DC810C49E00C2E0430A3413167AE0" xfId="3247"/>
    <cellStyle name="标题 1 4 2" xfId="3248"/>
    <cellStyle name="常规 12 2 5" xfId="3249"/>
    <cellStyle name="标题 1 4 3" xfId="3250"/>
    <cellStyle name="常规 2 4 5 2 2" xfId="3251"/>
    <cellStyle name="标题 1 5" xfId="3252"/>
    <cellStyle name="标题 1 5 3" xfId="3253"/>
    <cellStyle name="常规 2 4 5 3 2" xfId="3254"/>
    <cellStyle name="标题 1 6" xfId="3255"/>
    <cellStyle name="常规 4 2 2 2 2 2" xfId="3256"/>
    <cellStyle name="标题 1 6 2" xfId="3257"/>
    <cellStyle name="标题 1 7" xfId="3258"/>
    <cellStyle name="标题 10" xfId="3259"/>
    <cellStyle name="标题 2 2" xfId="3260"/>
    <cellStyle name="标题 2 2 2 2" xfId="3261"/>
    <cellStyle name="标题 2 2 2 2 2" xfId="3262"/>
    <cellStyle name="差_5.中央部门决算（草案)-1" xfId="3263"/>
    <cellStyle name="标题 2 2 2 3" xfId="3264"/>
    <cellStyle name="标题 2 2 3" xfId="3265"/>
    <cellStyle name="标题 2 2 3 2" xfId="3266"/>
    <cellStyle name="货币 2 6" xfId="3267"/>
    <cellStyle name="标题 2 2 3 3" xfId="3268"/>
    <cellStyle name="货币 2 7" xfId="3269"/>
    <cellStyle name="标题 2 2 3 4" xfId="3270"/>
    <cellStyle name="常规 4 2 2 4 4 2" xfId="3271"/>
    <cellStyle name="货币 2 8" xfId="3272"/>
    <cellStyle name="标题 2 3" xfId="3273"/>
    <cellStyle name="标题 2 3 2 2" xfId="3274"/>
    <cellStyle name="常规 2 3 2 4 5" xfId="3275"/>
    <cellStyle name="标题 2 3 2 2 2" xfId="3276"/>
    <cellStyle name="标题 2 3 2 3" xfId="3277"/>
    <cellStyle name="标题 2 3 3" xfId="3278"/>
    <cellStyle name="标题 2 3 3 2" xfId="3279"/>
    <cellStyle name="标题 2 3 4" xfId="3280"/>
    <cellStyle name="标题 2 4" xfId="3281"/>
    <cellStyle name="标题 2 4 2" xfId="3282"/>
    <cellStyle name="常规 13 2 5" xfId="3283"/>
    <cellStyle name="标题 2 5" xfId="3284"/>
    <cellStyle name="标题 2 6" xfId="3285"/>
    <cellStyle name="常规 4 2 2 2 3 2" xfId="3286"/>
    <cellStyle name="标题 2 6 2" xfId="3287"/>
    <cellStyle name="标题 2 7" xfId="3288"/>
    <cellStyle name="标题 3 2" xfId="3289"/>
    <cellStyle name="标题 3 2 2" xfId="3290"/>
    <cellStyle name="好 5" xfId="3291"/>
    <cellStyle name="标题 3 2 2 2" xfId="3292"/>
    <cellStyle name="常规 57" xfId="3293"/>
    <cellStyle name="常规 62" xfId="3294"/>
    <cellStyle name="好 5 2" xfId="3295"/>
    <cellStyle name="后继超级链接 4" xfId="3296"/>
    <cellStyle name="标题 3 2 2 3" xfId="3297"/>
    <cellStyle name="常规 58" xfId="3298"/>
    <cellStyle name="常规 63" xfId="3299"/>
    <cellStyle name="好 5 3" xfId="3300"/>
    <cellStyle name="后继超级链接 5" xfId="3301"/>
    <cellStyle name="标题 3 2 3" xfId="3302"/>
    <cellStyle name="好 6" xfId="3303"/>
    <cellStyle name="标题 3 2 3 3" xfId="3304"/>
    <cellStyle name="好 6 3" xfId="3305"/>
    <cellStyle name="标题 3 2 3 4" xfId="3306"/>
    <cellStyle name="标题 3 2 4" xfId="3307"/>
    <cellStyle name="好 7" xfId="3308"/>
    <cellStyle name="标题 3 2 4 2" xfId="3309"/>
    <cellStyle name="好 7 2" xfId="3310"/>
    <cellStyle name="标题 3 2 5" xfId="3311"/>
    <cellStyle name="好 8" xfId="3312"/>
    <cellStyle name="标题 3 3" xfId="3313"/>
    <cellStyle name="标题 3 3 2" xfId="3314"/>
    <cellStyle name="标题 3 3 3" xfId="3315"/>
    <cellStyle name="标题 3 3 4" xfId="3316"/>
    <cellStyle name="标题 3 4" xfId="3317"/>
    <cellStyle name="标题 3 4 2" xfId="3318"/>
    <cellStyle name="标题 3 5" xfId="3319"/>
    <cellStyle name="标题 3 5 2" xfId="3320"/>
    <cellStyle name="标题 3 5 3" xfId="3321"/>
    <cellStyle name="烹拳_laroux" xfId="3322"/>
    <cellStyle name="标题 3 6" xfId="3323"/>
    <cellStyle name="常规 4 2 2 2 4 2" xfId="3324"/>
    <cellStyle name="标题 3 6 2" xfId="3325"/>
    <cellStyle name="标题 3 7" xfId="3326"/>
    <cellStyle name="标题 3 8" xfId="3327"/>
    <cellStyle name="标题 4 2 2" xfId="3328"/>
    <cellStyle name="标题 4 2 2 2" xfId="3329"/>
    <cellStyle name="标题 4 2 2 2 2" xfId="3330"/>
    <cellStyle name="标题 4 2 2 3" xfId="3331"/>
    <cellStyle name="标题 4 2 3" xfId="3332"/>
    <cellStyle name="标题 4 2 3 2" xfId="3333"/>
    <cellStyle name="标题 4 2 3 2 2" xfId="3334"/>
    <cellStyle name="标题 4 2 3 3" xfId="3335"/>
    <cellStyle name="标题 4 2 4" xfId="3336"/>
    <cellStyle name="标题 4 2 4 2" xfId="3337"/>
    <cellStyle name="标题 4 2 5" xfId="3338"/>
    <cellStyle name="标题 4 2_2015财政决算公开" xfId="3339"/>
    <cellStyle name="标题 4 3" xfId="3340"/>
    <cellStyle name="标题 4 3 2" xfId="3341"/>
    <cellStyle name="标题 4 3 2 2" xfId="3342"/>
    <cellStyle name="好 2 2 2 3" xfId="3343"/>
    <cellStyle name="标题 4 3 2 2 2" xfId="3344"/>
    <cellStyle name="常规 4 2 6" xfId="3345"/>
    <cellStyle name="标题 4 3 2 3" xfId="3346"/>
    <cellStyle name="标题 4 3 3" xfId="3347"/>
    <cellStyle name="标题 4 3 3 2" xfId="3348"/>
    <cellStyle name="标题 4 3 4" xfId="3349"/>
    <cellStyle name="常规 2 2_2015财政决算公开" xfId="3350"/>
    <cellStyle name="标题 5 2 2" xfId="3351"/>
    <cellStyle name="标题 5 2 2 2" xfId="3352"/>
    <cellStyle name="常规 2 3 5" xfId="3353"/>
    <cellStyle name="标题 5 2 2 2 2" xfId="3354"/>
    <cellStyle name="常规 2 3 5 2" xfId="3355"/>
    <cellStyle name="标题 5 2 2 2 3" xfId="3356"/>
    <cellStyle name="常规 2 3 5 3" xfId="3357"/>
    <cellStyle name="标题 5 2 2 2_2015财政决算公开" xfId="3358"/>
    <cellStyle name="标题 5 2 2_2015财政决算公开" xfId="3359"/>
    <cellStyle name="常规 2 3 3 4 2" xfId="3360"/>
    <cellStyle name="标题 5 2 3" xfId="3361"/>
    <cellStyle name="标题 5 2 3 2" xfId="3362"/>
    <cellStyle name="常规 2 4 5" xfId="3363"/>
    <cellStyle name="标题 5 2 3 2 2" xfId="3364"/>
    <cellStyle name="常规 2 4 5 2" xfId="3365"/>
    <cellStyle name="标题 5 2 4" xfId="3366"/>
    <cellStyle name="标题 5 2 5" xfId="3367"/>
    <cellStyle name="标题 5 2 6" xfId="3368"/>
    <cellStyle name="标题 5 3" xfId="3369"/>
    <cellStyle name="标题 5 3 5" xfId="3370"/>
    <cellStyle name="标题 5 3_2015财政决算公开" xfId="3371"/>
    <cellStyle name="链接单元格 6" xfId="3372"/>
    <cellStyle name="标题 5_2015财政决算公开" xfId="3373"/>
    <cellStyle name="标题 6 2" xfId="3374"/>
    <cellStyle name="标题 7" xfId="3375"/>
    <cellStyle name="标题 7 2" xfId="3376"/>
    <cellStyle name="标题 9" xfId="3377"/>
    <cellStyle name="表标题" xfId="3378"/>
    <cellStyle name="超级链接 2 2 2 2" xfId="3379"/>
    <cellStyle name="表标题 2" xfId="3380"/>
    <cellStyle name="表标题 2 2" xfId="3381"/>
    <cellStyle name="表标题 2 2 2 2" xfId="3382"/>
    <cellStyle name="表标题 2 2 3" xfId="3383"/>
    <cellStyle name="表标题 2 3" xfId="3384"/>
    <cellStyle name="表标题 2 4" xfId="3385"/>
    <cellStyle name="表标题 3 2" xfId="3386"/>
    <cellStyle name="表标题 3 3" xfId="3387"/>
    <cellStyle name="表标题 4" xfId="3388"/>
    <cellStyle name="表标题 4 2" xfId="3389"/>
    <cellStyle name="差 2" xfId="3390"/>
    <cellStyle name="解释性文本 5" xfId="3391"/>
    <cellStyle name="差 2 2" xfId="3392"/>
    <cellStyle name="解释性文本 5 2" xfId="3393"/>
    <cellStyle name="差 2 4" xfId="3394"/>
    <cellStyle name="差 2 5" xfId="3395"/>
    <cellStyle name="差 2_2015财政决算公开" xfId="3396"/>
    <cellStyle name="差 3" xfId="3397"/>
    <cellStyle name="解释性文本 6" xfId="3398"/>
    <cellStyle name="差 3 3" xfId="3399"/>
    <cellStyle name="差 3 4" xfId="3400"/>
    <cellStyle name="差 3 5" xfId="3401"/>
    <cellStyle name="差 4 2" xfId="3402"/>
    <cellStyle name="差 4 3" xfId="3403"/>
    <cellStyle name="差 4 4" xfId="3404"/>
    <cellStyle name="差 5" xfId="3405"/>
    <cellStyle name="差 5 2" xfId="3406"/>
    <cellStyle name="差 5 2 2" xfId="3407"/>
    <cellStyle name="差 5 2 2 2" xfId="3408"/>
    <cellStyle name="差 5 3" xfId="3409"/>
    <cellStyle name="差 5 3 2" xfId="3410"/>
    <cellStyle name="差 5 4" xfId="3411"/>
    <cellStyle name="差 6" xfId="3412"/>
    <cellStyle name="差 6 2" xfId="3413"/>
    <cellStyle name="差 6 2 2" xfId="3414"/>
    <cellStyle name="差 6 3" xfId="3415"/>
    <cellStyle name="差_出版署2010年度中央部门决算草案" xfId="3416"/>
    <cellStyle name="差_司法部2010年度中央部门决算（草案）报" xfId="3417"/>
    <cellStyle name="常规 10 2" xfId="3418"/>
    <cellStyle name="常规 10 2 2" xfId="3419"/>
    <cellStyle name="常规 10 2 2 3" xfId="3420"/>
    <cellStyle name="常规 10 2 2_2015财政决算公开" xfId="3421"/>
    <cellStyle name="常规 10 2 3 2" xfId="3422"/>
    <cellStyle name="强调文字颜色 1 3 2 2 2" xfId="3423"/>
    <cellStyle name="常规 10 2 4" xfId="3424"/>
    <cellStyle name="常规 10 3 2 2" xfId="3425"/>
    <cellStyle name="常规 10 3 3" xfId="3426"/>
    <cellStyle name="常规 10 4" xfId="3427"/>
    <cellStyle name="货币 2 3 2 2" xfId="3428"/>
    <cellStyle name="常规 10 4 2" xfId="3429"/>
    <cellStyle name="货币 2 3 2 2 2" xfId="3430"/>
    <cellStyle name="常规 10 5" xfId="3431"/>
    <cellStyle name="汇总 3 3 2" xfId="3432"/>
    <cellStyle name="货币 2 3 2 3" xfId="3433"/>
    <cellStyle name="常规 10 6" xfId="3434"/>
    <cellStyle name="货币 2 3 2 4" xfId="3435"/>
    <cellStyle name="警告文本 3 3 2" xfId="3436"/>
    <cellStyle name="常规 10_2015财政决算公开" xfId="3437"/>
    <cellStyle name="常规 2 4 2 2 3 2" xfId="3438"/>
    <cellStyle name="常规 11" xfId="3439"/>
    <cellStyle name="常规 11 2 2 2 2" xfId="3440"/>
    <cellStyle name="常规 11 2 2 3" xfId="3441"/>
    <cellStyle name="货币 4 7 2" xfId="3442"/>
    <cellStyle name="常规 11_报 预算   行政政法处(1)" xfId="3443"/>
    <cellStyle name="常规 12" xfId="3444"/>
    <cellStyle name="好 4 2" xfId="3445"/>
    <cellStyle name="常规 12 2 2 2 2 2" xfId="3446"/>
    <cellStyle name="常规 12 2 2 2_2015财政决算公开" xfId="3447"/>
    <cellStyle name="常规 69" xfId="3448"/>
    <cellStyle name="常规 74" xfId="3449"/>
    <cellStyle name="检查单元格 2 3 5" xfId="3450"/>
    <cellStyle name="常规 12 2 2 3" xfId="3451"/>
    <cellStyle name="常规 12 2 2 3 2" xfId="3452"/>
    <cellStyle name="常规 12 2 2 4" xfId="3453"/>
    <cellStyle name="常规 12 2 2 5" xfId="3454"/>
    <cellStyle name="常规 12 2 3 3" xfId="3455"/>
    <cellStyle name="常规 12 2 3_2015财政决算公开" xfId="3456"/>
    <cellStyle name="常规 12 2 4 2" xfId="3457"/>
    <cellStyle name="常规 12 4 2 2" xfId="3458"/>
    <cellStyle name="常规 12 4 3" xfId="3459"/>
    <cellStyle name="常规 12 4_2015财政决算公开" xfId="3460"/>
    <cellStyle name="常规 2 3 2 3 3" xfId="3461"/>
    <cellStyle name="常规 12 7" xfId="3462"/>
    <cellStyle name="货币 2 3 4 5" xfId="3463"/>
    <cellStyle name="常规 12_2015财政决算公开" xfId="3464"/>
    <cellStyle name="常规 13" xfId="3465"/>
    <cellStyle name="好 4 3" xfId="3466"/>
    <cellStyle name="常规 13 2 2 3" xfId="3467"/>
    <cellStyle name="常规 2 2 2 2 3 2 2" xfId="3468"/>
    <cellStyle name="货币 2 2 9 2" xfId="3469"/>
    <cellStyle name="常规 13 2 2_2015财政决算公开" xfId="3470"/>
    <cellStyle name="常规 14 2" xfId="3471"/>
    <cellStyle name="常规 14 2 2" xfId="3472"/>
    <cellStyle name="常规 14 3" xfId="3473"/>
    <cellStyle name="常规 14 3 2" xfId="3474"/>
    <cellStyle name="常规 14 4" xfId="3475"/>
    <cellStyle name="货币 2 3 6 2" xfId="3476"/>
    <cellStyle name="常规 14 4 2" xfId="3477"/>
    <cellStyle name="常规 14_2015财政决算公开" xfId="3478"/>
    <cellStyle name="常规 15_2015财政决算公开" xfId="3479"/>
    <cellStyle name="常规 2 3 2 2 5 2" xfId="3480"/>
    <cellStyle name="常规 16_2015财政决算公开" xfId="3481"/>
    <cellStyle name="常规 17 2 2" xfId="3482"/>
    <cellStyle name="常规 22 2 2" xfId="3483"/>
    <cellStyle name="常规 19" xfId="3484"/>
    <cellStyle name="常规 24" xfId="3485"/>
    <cellStyle name="常规 19 2" xfId="3486"/>
    <cellStyle name="常规 24 2" xfId="3487"/>
    <cellStyle name="常规 19 2 2" xfId="3488"/>
    <cellStyle name="常规 24 2 2" xfId="3489"/>
    <cellStyle name="常规 19_2015财政决算公开" xfId="3490"/>
    <cellStyle name="常规 2" xfId="3491"/>
    <cellStyle name="常规 2 10" xfId="3492"/>
    <cellStyle name="常规 2 2 2 6 3" xfId="3493"/>
    <cellStyle name="货币 4 2 4 3 2" xfId="3494"/>
    <cellStyle name="常规 2 11" xfId="3495"/>
    <cellStyle name="常规 2 2 2 6 4" xfId="3496"/>
    <cellStyle name="常规 2 2 10" xfId="3497"/>
    <cellStyle name="输出 2 3 4" xfId="3498"/>
    <cellStyle name="常规 2 2 2" xfId="3499"/>
    <cellStyle name="常规 2 4 3 5" xfId="3500"/>
    <cellStyle name="常规 2 2 2 10" xfId="3501"/>
    <cellStyle name="常规 2 2 2 2" xfId="3502"/>
    <cellStyle name="常规 2 4 3 5 2" xfId="3503"/>
    <cellStyle name="常规 2 2 2 2 2 2 2" xfId="3504"/>
    <cellStyle name="常规 2 2 2 2 2 3" xfId="3505"/>
    <cellStyle name="常规 2 2 2 2 2 3 2" xfId="3506"/>
    <cellStyle name="常规 2 3 2 2 6" xfId="3507"/>
    <cellStyle name="常规 2 2 2 2 2 4 2" xfId="3508"/>
    <cellStyle name="常规 2 2 2 2 2 5" xfId="3509"/>
    <cellStyle name="常规 2 2 2 2 2_2015财政决算公开" xfId="3510"/>
    <cellStyle name="常规 2 2 2 2 3" xfId="3511"/>
    <cellStyle name="常规 2 2 2 2 3 2" xfId="3512"/>
    <cellStyle name="货币 2 2 9" xfId="3513"/>
    <cellStyle name="常规 2 2 2 2 3 3" xfId="3514"/>
    <cellStyle name="常规 2 2 2 2 3 3 2" xfId="3515"/>
    <cellStyle name="常规 2 2 2 2 3 4" xfId="3516"/>
    <cellStyle name="常规 2 2 2 2 4 2" xfId="3517"/>
    <cellStyle name="常规 2 2 2 2 4 2 2" xfId="3518"/>
    <cellStyle name="常规 2 2 2 2 4 3 2" xfId="3519"/>
    <cellStyle name="常规 2 2 2 2 4 4" xfId="3520"/>
    <cellStyle name="常规 2 2 2 2 4 4 2" xfId="3521"/>
    <cellStyle name="常规 2 2 2 2 4 5" xfId="3522"/>
    <cellStyle name="常规 2 2 2 2 6" xfId="3523"/>
    <cellStyle name="常规 2 2 2 2 7" xfId="3524"/>
    <cellStyle name="常规 2 2 2 2 8" xfId="3525"/>
    <cellStyle name="常规 2 2 2 3" xfId="3526"/>
    <cellStyle name="常规 2 2 2 3 2" xfId="3527"/>
    <cellStyle name="常规 2 2 2 3 2 2" xfId="3528"/>
    <cellStyle name="常规 2 2 2 3 3" xfId="3529"/>
    <cellStyle name="常规 2 2 2 3 3 2" xfId="3530"/>
    <cellStyle name="常规 2 2 2 3 4" xfId="3531"/>
    <cellStyle name="货币 4 5 2 2" xfId="3532"/>
    <cellStyle name="常规 2 2 2 3 4 2" xfId="3533"/>
    <cellStyle name="常规 2 2 2 3_2015财政决算公开" xfId="3534"/>
    <cellStyle name="常规 2 2 2 4 4" xfId="3535"/>
    <cellStyle name="货币 4 5 3 2" xfId="3536"/>
    <cellStyle name="常规 2 2 2 4 4 2" xfId="3537"/>
    <cellStyle name="输出 3 2 2 3" xfId="3538"/>
    <cellStyle name="常规 2 2 2 5 2 2" xfId="3539"/>
    <cellStyle name="常规 2 2 2 5 3" xfId="3540"/>
    <cellStyle name="货币 4 2 4 2 2" xfId="3541"/>
    <cellStyle name="常规 2 2 2 5 4" xfId="3542"/>
    <cellStyle name="常规 2 2 2 6 2" xfId="3543"/>
    <cellStyle name="常规 2 2 2 6 2 2" xfId="3544"/>
    <cellStyle name="常规 2 2 2 6 3 2" xfId="3545"/>
    <cellStyle name="常规 2 2 2 6 4 2" xfId="3546"/>
    <cellStyle name="常规 3 2 2 3" xfId="3547"/>
    <cellStyle name="常规 2 2 2 6 5" xfId="3548"/>
    <cellStyle name="常规 2 2 2 6_2015财政决算公开" xfId="3549"/>
    <cellStyle name="货币 3 4 3" xfId="3550"/>
    <cellStyle name="常规 2 2 2 7 2" xfId="3551"/>
    <cellStyle name="输出 2 3 5" xfId="3552"/>
    <cellStyle name="常规 2 2 3" xfId="3553"/>
    <cellStyle name="常规 2 2 3 4 2 2" xfId="3554"/>
    <cellStyle name="常规 2 4 3 6" xfId="3555"/>
    <cellStyle name="常规 2 2 3 2" xfId="3556"/>
    <cellStyle name="常规 2 2 3 2 2" xfId="3557"/>
    <cellStyle name="常规 2 2 3 2 3" xfId="3558"/>
    <cellStyle name="常规 2 2 3 2 3 2" xfId="3559"/>
    <cellStyle name="常规 2 2 3 2 4 2" xfId="3560"/>
    <cellStyle name="常规 2 2 3 3" xfId="3561"/>
    <cellStyle name="常规 2 2 3 3 2" xfId="3562"/>
    <cellStyle name="常规 2 2 3 3 2 2" xfId="3563"/>
    <cellStyle name="常规 2 3 3 6" xfId="3564"/>
    <cellStyle name="常规 2 2 3 3 3" xfId="3565"/>
    <cellStyle name="常规 2 2 3 3 3 2" xfId="3566"/>
    <cellStyle name="常规 2 3 4 6" xfId="3567"/>
    <cellStyle name="常规 2 2 3 3 4" xfId="3568"/>
    <cellStyle name="货币 4 6 2 2" xfId="3569"/>
    <cellStyle name="常规 2 2 3 4 3" xfId="3570"/>
    <cellStyle name="常规 2 2 3 4 3 2" xfId="3571"/>
    <cellStyle name="常规 2 3 3" xfId="3572"/>
    <cellStyle name="常规 2 4 4 6" xfId="3573"/>
    <cellStyle name="常规 2 2 3 5 2" xfId="3574"/>
    <cellStyle name="常规 2 2 3 6 2" xfId="3575"/>
    <cellStyle name="常规 2 2 3 7" xfId="3576"/>
    <cellStyle name="常规 2 2 4" xfId="3577"/>
    <cellStyle name="常规 2 4 3 7" xfId="3578"/>
    <cellStyle name="常规 2 2 4 2" xfId="3579"/>
    <cellStyle name="常规 2 2 4 2 2" xfId="3580"/>
    <cellStyle name="常规 2 2 4 3" xfId="3581"/>
    <cellStyle name="常规 2 2 4 3 2" xfId="3582"/>
    <cellStyle name="常规 2 2 4 4 2" xfId="3583"/>
    <cellStyle name="常规 2 2 4 5" xfId="3584"/>
    <cellStyle name="常规 2 2 5" xfId="3585"/>
    <cellStyle name="常规 2 2 5 2" xfId="3586"/>
    <cellStyle name="常规 2 2 5 2 2" xfId="3587"/>
    <cellStyle name="常规 2 2 5 3" xfId="3588"/>
    <cellStyle name="常规 2 2 5 3 2" xfId="3589"/>
    <cellStyle name="常规 2 2 5 4" xfId="3590"/>
    <cellStyle name="常规 2 2 5 4 2" xfId="3591"/>
    <cellStyle name="常规 2 2 5 5" xfId="3592"/>
    <cellStyle name="常规 2 2 7 3 2" xfId="3593"/>
    <cellStyle name="汇总 4 2" xfId="3594"/>
    <cellStyle name="常规 2 2 9 2" xfId="3595"/>
    <cellStyle name="常规 2 3 11" xfId="3596"/>
    <cellStyle name="常规 2 3 2" xfId="3597"/>
    <cellStyle name="常规 2 4 4 5" xfId="3598"/>
    <cellStyle name="常规 2 3 2 2" xfId="3599"/>
    <cellStyle name="常规 2 3 2 2 2" xfId="3600"/>
    <cellStyle name="常规 2 3 2 2 2 2" xfId="3601"/>
    <cellStyle name="常规 2 3 2 2 3" xfId="3602"/>
    <cellStyle name="常规 2 3 2 2 3 2" xfId="3603"/>
    <cellStyle name="常规 2 3 2 2 4 2" xfId="3604"/>
    <cellStyle name="常规 2 3 2 2 7" xfId="3605"/>
    <cellStyle name="常规 2 3 2 3" xfId="3606"/>
    <cellStyle name="常规 2 3 2 3 2" xfId="3607"/>
    <cellStyle name="常规 2 3 2 3 2 2" xfId="3608"/>
    <cellStyle name="常规 2 3 2 3 4" xfId="3609"/>
    <cellStyle name="常规 2 3 2 4 2 2" xfId="3610"/>
    <cellStyle name="常规 2 3 2 4 3" xfId="3611"/>
    <cellStyle name="常规 2 3 2 4 3 2" xfId="3612"/>
    <cellStyle name="常规 2 3 2 4 4" xfId="3613"/>
    <cellStyle name="常规 2 3 2 4 4 2" xfId="3614"/>
    <cellStyle name="常规 2 3 2 5 2" xfId="3615"/>
    <cellStyle name="常规 2 3 2 6" xfId="3616"/>
    <cellStyle name="常规 2 3 2 6 2" xfId="3617"/>
    <cellStyle name="常规 2 3 2 7" xfId="3618"/>
    <cellStyle name="常规 2 3 2 7 2" xfId="3619"/>
    <cellStyle name="常规 2 3 2 8" xfId="3620"/>
    <cellStyle name="常规 2 3 3 2 2" xfId="3621"/>
    <cellStyle name="常规 2 3 3 3" xfId="3622"/>
    <cellStyle name="常规 2 3 3 3 2" xfId="3623"/>
    <cellStyle name="常规 2 3 3 5" xfId="3624"/>
    <cellStyle name="常规 2 3 3 5 2" xfId="3625"/>
    <cellStyle name="常规 2 3 3 7" xfId="3626"/>
    <cellStyle name="常规 2 3 4" xfId="3627"/>
    <cellStyle name="常规 2 3 4 2" xfId="3628"/>
    <cellStyle name="常规 2 3 4 3" xfId="3629"/>
    <cellStyle name="常规 2 3 4 4" xfId="3630"/>
    <cellStyle name="常规 2 3 4 5" xfId="3631"/>
    <cellStyle name="常规 2 3 5 4" xfId="3632"/>
    <cellStyle name="常规 2 4" xfId="3633"/>
    <cellStyle name="常规 2 4 10 2" xfId="3634"/>
    <cellStyle name="常规 2 4 11" xfId="3635"/>
    <cellStyle name="常规 2 4 2" xfId="3636"/>
    <cellStyle name="常规 2 4 2 2" xfId="3637"/>
    <cellStyle name="常规 2 4 2 2 2" xfId="3638"/>
    <cellStyle name="常规 2 4 2 2 2 2" xfId="3639"/>
    <cellStyle name="常规 2 4 2 2 3" xfId="3640"/>
    <cellStyle name="常规 2 4 2 2 4" xfId="3641"/>
    <cellStyle name="常规 2 4 2 2 5 2" xfId="3642"/>
    <cellStyle name="常规 2 4 2 2 6" xfId="3643"/>
    <cellStyle name="常规 2 4 2 2 7" xfId="3644"/>
    <cellStyle name="常规 2 4 2 3" xfId="3645"/>
    <cellStyle name="常规 2 4 2 3 2 2" xfId="3646"/>
    <cellStyle name="输出 2 2 2 2 2" xfId="3647"/>
    <cellStyle name="常规 7 2 3 3" xfId="3648"/>
    <cellStyle name="常规 2 4 2 3 3 2" xfId="3649"/>
    <cellStyle name="常规 2 4 2 3 4" xfId="3650"/>
    <cellStyle name="常规 2 4 2 3 5" xfId="3651"/>
    <cellStyle name="常规 2 4 2 6" xfId="3652"/>
    <cellStyle name="常规 2 4 2 7" xfId="3653"/>
    <cellStyle name="常规 2 4 3 2 2" xfId="3654"/>
    <cellStyle name="常规 2 4 3 3" xfId="3655"/>
    <cellStyle name="常规 2 4 3 3 2" xfId="3656"/>
    <cellStyle name="常规 2 4 3 4 2" xfId="3657"/>
    <cellStyle name="常规 2 4 4 2" xfId="3658"/>
    <cellStyle name="常规 2 4 4 2 2" xfId="3659"/>
    <cellStyle name="常规 2 4 4 3" xfId="3660"/>
    <cellStyle name="常规 2 4 4 3 2" xfId="3661"/>
    <cellStyle name="常规 2 4 4 4" xfId="3662"/>
    <cellStyle name="常规 2 4 4 4 2" xfId="3663"/>
    <cellStyle name="常规 2 4 5 3" xfId="3664"/>
    <cellStyle name="常规 2 4 5 4" xfId="3665"/>
    <cellStyle name="小数 5" xfId="3666"/>
    <cellStyle name="常规 2 5 2 3" xfId="3667"/>
    <cellStyle name="检查单元格 7" xfId="3668"/>
    <cellStyle name="常规 2 5 2 5" xfId="3669"/>
    <cellStyle name="检查单元格 9" xfId="3670"/>
    <cellStyle name="常规 2 5 3 2" xfId="3671"/>
    <cellStyle name="常规 2 5 3 3" xfId="3672"/>
    <cellStyle name="常规 2 5 4 2" xfId="3673"/>
    <cellStyle name="常规 2 5 4 3" xfId="3674"/>
    <cellStyle name="常规 2 6" xfId="3675"/>
    <cellStyle name="常规 2 6 2" xfId="3676"/>
    <cellStyle name="常规 2 6 2 2" xfId="3677"/>
    <cellStyle name="常规 2 6 4" xfId="3678"/>
    <cellStyle name="货币 2 2 3 3 2" xfId="3679"/>
    <cellStyle name="常规 2 7" xfId="3680"/>
    <cellStyle name="常规 2 7 3" xfId="3681"/>
    <cellStyle name="输入 2" xfId="3682"/>
    <cellStyle name="常规 2 8" xfId="3683"/>
    <cellStyle name="输入 2 2" xfId="3684"/>
    <cellStyle name="常规 2 8 2" xfId="3685"/>
    <cellStyle name="常规 27 2 2" xfId="3686"/>
    <cellStyle name="常规 27 3" xfId="3687"/>
    <cellStyle name="常规 29" xfId="3688"/>
    <cellStyle name="常规 34" xfId="3689"/>
    <cellStyle name="常规 29 2" xfId="3690"/>
    <cellStyle name="常规 3" xfId="3691"/>
    <cellStyle name="常规 3 10" xfId="3692"/>
    <cellStyle name="常规 3 11" xfId="3693"/>
    <cellStyle name="常规 3 2" xfId="3694"/>
    <cellStyle name="常规 3 2 2 2" xfId="3695"/>
    <cellStyle name="常规 3 2 2 2 2" xfId="3696"/>
    <cellStyle name="常规 3 2 2 3 2" xfId="3697"/>
    <cellStyle name="常规 3 2 2 6" xfId="3698"/>
    <cellStyle name="常规 3 2 2 6 2" xfId="3699"/>
    <cellStyle name="常规 3 2 3 2" xfId="3700"/>
    <cellStyle name="常规 3 2 3 3" xfId="3701"/>
    <cellStyle name="常规 3 2 4" xfId="3702"/>
    <cellStyle name="常规 3 2 4 3" xfId="3703"/>
    <cellStyle name="常规 3 2 4 3 2" xfId="3704"/>
    <cellStyle name="常规 3 2 4 4" xfId="3705"/>
    <cellStyle name="常规 3 2 4 4 2" xfId="3706"/>
    <cellStyle name="常规 3 3" xfId="3707"/>
    <cellStyle name="常规 3 3 2" xfId="3708"/>
    <cellStyle name="常规 3 3 3" xfId="3709"/>
    <cellStyle name="常规 3 3 4" xfId="3710"/>
    <cellStyle name="好 3 2 2 2" xfId="3711"/>
    <cellStyle name="常规 3 4 2 2" xfId="3712"/>
    <cellStyle name="汇总 2 3 4" xfId="3713"/>
    <cellStyle name="货币 2 2 2 5" xfId="3714"/>
    <cellStyle name="常规 3 4 3 2" xfId="3715"/>
    <cellStyle name="货币 2 2 3 5" xfId="3716"/>
    <cellStyle name="常规 3 4 4" xfId="3717"/>
    <cellStyle name="好 3 2 3 2" xfId="3718"/>
    <cellStyle name="常规 3 5" xfId="3719"/>
    <cellStyle name="常规 3 5 3" xfId="3720"/>
    <cellStyle name="常规 3 5 3 2" xfId="3721"/>
    <cellStyle name="常规 3 5 4" xfId="3722"/>
    <cellStyle name="货币 2 2 4 2 2" xfId="3723"/>
    <cellStyle name="常规 3 6 2 2" xfId="3724"/>
    <cellStyle name="常规 3 6 3" xfId="3725"/>
    <cellStyle name="常规 3 6 3 2" xfId="3726"/>
    <cellStyle name="常规 3 6 4" xfId="3727"/>
    <cellStyle name="货币 2 2 4 3 2" xfId="3728"/>
    <cellStyle name="常规 3 6 5" xfId="3729"/>
    <cellStyle name="常规 3 7" xfId="3730"/>
    <cellStyle name="常规 3 7 2" xfId="3731"/>
    <cellStyle name="常规 3 7 2 2" xfId="3732"/>
    <cellStyle name="常规 3 7 3 2" xfId="3733"/>
    <cellStyle name="常规 3 7 4" xfId="3734"/>
    <cellStyle name="货币 2 2 4 4 2" xfId="3735"/>
    <cellStyle name="常规 3 8" xfId="3736"/>
    <cellStyle name="好 2 2 2 2 2" xfId="3737"/>
    <cellStyle name="常规 3 8 2" xfId="3738"/>
    <cellStyle name="常规 3 9 2" xfId="3739"/>
    <cellStyle name="常规 3_收入总表2" xfId="3740"/>
    <cellStyle name="常规 4" xfId="3741"/>
    <cellStyle name="常规 4 2" xfId="3742"/>
    <cellStyle name="常规 4 2 10" xfId="3743"/>
    <cellStyle name="常规 4 2 11" xfId="3744"/>
    <cellStyle name="常规 4 2 2" xfId="3745"/>
    <cellStyle name="常规 4 4" xfId="3746"/>
    <cellStyle name="常规 4 2 2 2" xfId="3747"/>
    <cellStyle name="常规 4 4 2" xfId="3748"/>
    <cellStyle name="常规 6 4" xfId="3749"/>
    <cellStyle name="常规 4 2 2 2 2" xfId="3750"/>
    <cellStyle name="常规 6 4 2" xfId="3751"/>
    <cellStyle name="货币 3 2 2 5" xfId="3752"/>
    <cellStyle name="常规 4 2 2 2 3" xfId="3753"/>
    <cellStyle name="常规 6 4 3" xfId="3754"/>
    <cellStyle name="常规 4 2 2 2 5" xfId="3755"/>
    <cellStyle name="常规 4 2 2 2 6" xfId="3756"/>
    <cellStyle name="常规 4 2 2 3 2" xfId="3757"/>
    <cellStyle name="警告文本 2" xfId="3758"/>
    <cellStyle name="霓付 [0]_laroux" xfId="3759"/>
    <cellStyle name="常规 4 2 2 3 3" xfId="3760"/>
    <cellStyle name="警告文本 3" xfId="3761"/>
    <cellStyle name="常规 4 2 2 3 3 2" xfId="3762"/>
    <cellStyle name="警告文本 3 2" xfId="3763"/>
    <cellStyle name="常规 4 2 2 3 4" xfId="3764"/>
    <cellStyle name="警告文本 4" xfId="3765"/>
    <cellStyle name="常规 4 2 2 4 3 2" xfId="3766"/>
    <cellStyle name="常规 4 2 2 4 4" xfId="3767"/>
    <cellStyle name="常规 4 2 2 4 5" xfId="3768"/>
    <cellStyle name="常规 4 2 2 6 2" xfId="3769"/>
    <cellStyle name="常规 4 2 2 7 2" xfId="3770"/>
    <cellStyle name="常规 4 2 3" xfId="3771"/>
    <cellStyle name="常规 4 5" xfId="3772"/>
    <cellStyle name="常规 4 2 3 2" xfId="3773"/>
    <cellStyle name="常规 4 5 2" xfId="3774"/>
    <cellStyle name="常规 7 4" xfId="3775"/>
    <cellStyle name="常规 4 2 3 3" xfId="3776"/>
    <cellStyle name="常规 4 5 3" xfId="3777"/>
    <cellStyle name="常规 7 5" xfId="3778"/>
    <cellStyle name="常规 4 2 4" xfId="3779"/>
    <cellStyle name="常规 4 6" xfId="3780"/>
    <cellStyle name="常规 4 2 4 3" xfId="3781"/>
    <cellStyle name="常规 4 6 3" xfId="3782"/>
    <cellStyle name="常规 8 5" xfId="3783"/>
    <cellStyle name="常规 4 2 4 3 2" xfId="3784"/>
    <cellStyle name="常规 4 2 4 4 2" xfId="3785"/>
    <cellStyle name="常规 4 2 4 5" xfId="3786"/>
    <cellStyle name="常规 4 2 5" xfId="3787"/>
    <cellStyle name="常规 4 7" xfId="3788"/>
    <cellStyle name="常规 4 2 8" xfId="3789"/>
    <cellStyle name="常规 4 3" xfId="3790"/>
    <cellStyle name="常规 4 3 2 2" xfId="3791"/>
    <cellStyle name="常规 5 4 2" xfId="3792"/>
    <cellStyle name="常规 4 3 2 3" xfId="3793"/>
    <cellStyle name="常规 5 4 3" xfId="3794"/>
    <cellStyle name="常规 4 3 3" xfId="3795"/>
    <cellStyle name="常规 5 5" xfId="3796"/>
    <cellStyle name="常规 4 3 3 2" xfId="3797"/>
    <cellStyle name="常规 5 5 2" xfId="3798"/>
    <cellStyle name="常规 45 2" xfId="3799"/>
    <cellStyle name="常规 50 2" xfId="3800"/>
    <cellStyle name="常规 46" xfId="3801"/>
    <cellStyle name="常规 51" xfId="3802"/>
    <cellStyle name="常规 47" xfId="3803"/>
    <cellStyle name="常规 52" xfId="3804"/>
    <cellStyle name="常规 48 2" xfId="3805"/>
    <cellStyle name="常规 49 2" xfId="3806"/>
    <cellStyle name="常规 5" xfId="3807"/>
    <cellStyle name="常规 5 10" xfId="3808"/>
    <cellStyle name="常规 5 2" xfId="3809"/>
    <cellStyle name="常规 5 2 2" xfId="3810"/>
    <cellStyle name="常规 5 2 2 2" xfId="3811"/>
    <cellStyle name="常规 5 2 2 3" xfId="3812"/>
    <cellStyle name="常规 5 2 3" xfId="3813"/>
    <cellStyle name="常规 5 2 3 2" xfId="3814"/>
    <cellStyle name="常规 5 2 3 3" xfId="3815"/>
    <cellStyle name="常规 5 2 3 5" xfId="3816"/>
    <cellStyle name="常规 5 2 4" xfId="3817"/>
    <cellStyle name="常规 5 2 4 2" xfId="3818"/>
    <cellStyle name="常规 5 2 4 3" xfId="3819"/>
    <cellStyle name="常规 5 2 4 3 2" xfId="3820"/>
    <cellStyle name="常规 5 2 4 4 2" xfId="3821"/>
    <cellStyle name="检查单元格 2 2" xfId="3822"/>
    <cellStyle name="常规 5 2 4 5" xfId="3823"/>
    <cellStyle name="强调文字颜色 5 3 2 3 2" xfId="3824"/>
    <cellStyle name="检查单元格 3" xfId="3825"/>
    <cellStyle name="常规 5 2 5" xfId="3826"/>
    <cellStyle name="常规 5 2 5 2" xfId="3827"/>
    <cellStyle name="常规 5 2 6" xfId="3828"/>
    <cellStyle name="常规 5 2 6 2" xfId="3829"/>
    <cellStyle name="常规 5 2 7" xfId="3830"/>
    <cellStyle name="常规 5 2 7 2" xfId="3831"/>
    <cellStyle name="常规 5 2 8" xfId="3832"/>
    <cellStyle name="常规 5 3" xfId="3833"/>
    <cellStyle name="常规 5 3 2" xfId="3834"/>
    <cellStyle name="常规 5 3 2 2" xfId="3835"/>
    <cellStyle name="常规 5 3 3" xfId="3836"/>
    <cellStyle name="常规 5 3 3 2" xfId="3837"/>
    <cellStyle name="常规 5 4 2 2" xfId="3838"/>
    <cellStyle name="货币 4 2 2 5" xfId="3839"/>
    <cellStyle name="常规 5 4 3 2" xfId="3840"/>
    <cellStyle name="常规 5 4 6" xfId="3841"/>
    <cellStyle name="常规 5 5 3" xfId="3842"/>
    <cellStyle name="常规 5 5 3 2" xfId="3843"/>
    <cellStyle name="常规 5 6 4" xfId="3844"/>
    <cellStyle name="货币 2 2 6 3 2" xfId="3845"/>
    <cellStyle name="常规 5 6 5" xfId="3846"/>
    <cellStyle name="千位分隔 4 2 3 2 2" xfId="3847"/>
    <cellStyle name="常规 5 8 2" xfId="3848"/>
    <cellStyle name="好_全国友协2010年度中央部门决算（草案）" xfId="3849"/>
    <cellStyle name="千位分隔 4 2 3 3 2" xfId="3850"/>
    <cellStyle name="常规 5 9 2" xfId="3851"/>
    <cellStyle name="常规 55" xfId="3852"/>
    <cellStyle name="常规 60" xfId="3853"/>
    <cellStyle name="后继超级链接 2" xfId="3854"/>
    <cellStyle name="常规 56" xfId="3855"/>
    <cellStyle name="常规 61" xfId="3856"/>
    <cellStyle name="后继超级链接 3" xfId="3857"/>
    <cellStyle name="常规 59" xfId="3858"/>
    <cellStyle name="常规 64" xfId="3859"/>
    <cellStyle name="好 5 4" xfId="3860"/>
    <cellStyle name="常规 6" xfId="3861"/>
    <cellStyle name="常规 6 2" xfId="3862"/>
    <cellStyle name="常规 6 2 2" xfId="3863"/>
    <cellStyle name="常规 6 2 2 2" xfId="3864"/>
    <cellStyle name="千位分隔 4 4 4" xfId="3865"/>
    <cellStyle name="常规 6 2 2 2 2" xfId="3866"/>
    <cellStyle name="常规 6 2 2 3" xfId="3867"/>
    <cellStyle name="常规 6 2 3" xfId="3868"/>
    <cellStyle name="常规 6 2 3 2" xfId="3869"/>
    <cellStyle name="常规 6 2 3 3" xfId="3870"/>
    <cellStyle name="常规 6 2 4" xfId="3871"/>
    <cellStyle name="常规 6 2 5" xfId="3872"/>
    <cellStyle name="常规 6 3" xfId="3873"/>
    <cellStyle name="常规 6 3 2" xfId="3874"/>
    <cellStyle name="常规 6 3 2 2" xfId="3875"/>
    <cellStyle name="常规 7" xfId="3876"/>
    <cellStyle name="常规 7 2" xfId="3877"/>
    <cellStyle name="常规 79" xfId="3878"/>
    <cellStyle name="常规 8" xfId="3879"/>
    <cellStyle name="常规 8 2" xfId="3880"/>
    <cellStyle name="链接单元格 7" xfId="3881"/>
    <cellStyle name="常规 8 2 2 3" xfId="3882"/>
    <cellStyle name="常规 8 2 3 2" xfId="3883"/>
    <cellStyle name="货币 2 7 4 2" xfId="3884"/>
    <cellStyle name="常规 8 2 4" xfId="3885"/>
    <cellStyle name="货币 2 7 5" xfId="3886"/>
    <cellStyle name="常规 8 2 5" xfId="3887"/>
    <cellStyle name="常规 8 3 2 2" xfId="3888"/>
    <cellStyle name="计算 3 4" xfId="3889"/>
    <cellStyle name="常规 9" xfId="3890"/>
    <cellStyle name="常规_2006年预算表" xfId="3891"/>
    <cellStyle name="常规_2007年云南省向人大报送政府收支预算表格式编制过程表" xfId="3892"/>
    <cellStyle name="超级链接 2" xfId="3893"/>
    <cellStyle name="超级链接 2 2" xfId="3894"/>
    <cellStyle name="超级链接 2 2 2" xfId="3895"/>
    <cellStyle name="超级链接 2 2 3" xfId="3896"/>
    <cellStyle name="超级链接 2 3" xfId="3897"/>
    <cellStyle name="超级链接 2 3 2" xfId="3898"/>
    <cellStyle name="超级链接 3" xfId="3899"/>
    <cellStyle name="超级链接 3 2" xfId="3900"/>
    <cellStyle name="超级链接 3 2 2" xfId="3901"/>
    <cellStyle name="超级链接 3 3" xfId="3902"/>
    <cellStyle name="好 2 2" xfId="3903"/>
    <cellStyle name="好 2 2 2" xfId="3904"/>
    <cellStyle name="好 2 2 3" xfId="3905"/>
    <cellStyle name="好 2 2 3 2" xfId="3906"/>
    <cellStyle name="好 2 2 4" xfId="3907"/>
    <cellStyle name="好 3" xfId="3908"/>
    <cellStyle name="好 3 2" xfId="3909"/>
    <cellStyle name="好 3 2 2" xfId="3910"/>
    <cellStyle name="好 3 2 3" xfId="3911"/>
    <cellStyle name="好 3 2 4" xfId="3912"/>
    <cellStyle name="货币 2 2 4 2" xfId="3913"/>
    <cellStyle name="链接单元格 2 3 2" xfId="3914"/>
    <cellStyle name="好_5.中央部门决算（草案)-1" xfId="3915"/>
    <cellStyle name="后继超级链接 2 2" xfId="3916"/>
    <cellStyle name="后继超级链接 2 2 2" xfId="3917"/>
    <cellStyle name="后继超级链接 2 2 2 2" xfId="3918"/>
    <cellStyle name="后继超级链接 2 2 3" xfId="3919"/>
    <cellStyle name="后继超级链接 2 3 2" xfId="3920"/>
    <cellStyle name="后继超级链接 2 4" xfId="3921"/>
    <cellStyle name="货币 2 4 2 2" xfId="3922"/>
    <cellStyle name="汇总 2" xfId="3923"/>
    <cellStyle name="汇总 2 2" xfId="3924"/>
    <cellStyle name="汇总 2 2 2" xfId="3925"/>
    <cellStyle name="汇总 2 3" xfId="3926"/>
    <cellStyle name="汇总 2 3 2" xfId="3927"/>
    <cellStyle name="货币 2 2 2 3" xfId="3928"/>
    <cellStyle name="汇总 2 3 3" xfId="3929"/>
    <cellStyle name="货币 2 2 2 4" xfId="3930"/>
    <cellStyle name="警告文本 2 3 2" xfId="3931"/>
    <cellStyle name="汇总 3 2 2" xfId="3932"/>
    <cellStyle name="汇总 3 2 3" xfId="3933"/>
    <cellStyle name="警告文本 3 2 2" xfId="3934"/>
    <cellStyle name="汇总 3 3" xfId="3935"/>
    <cellStyle name="汇总 4 2 2" xfId="3936"/>
    <cellStyle name="货币 2 10" xfId="3937"/>
    <cellStyle name="货币 2 2" xfId="3938"/>
    <cellStyle name="货币 2 2 2 2" xfId="3939"/>
    <cellStyle name="货币 2 2 2 2 2" xfId="3940"/>
    <cellStyle name="货币 2 2 2 2 2 2" xfId="3941"/>
    <cellStyle name="货币 2 2 2 2 3" xfId="3942"/>
    <cellStyle name="货币 2 2 2 2 3 2" xfId="3943"/>
    <cellStyle name="货币 2 2 2 2 4" xfId="3944"/>
    <cellStyle name="货币 2 2 2 2 4 2" xfId="3945"/>
    <cellStyle name="货币 2 2 2 2 5" xfId="3946"/>
    <cellStyle name="货币 2 2 2 3 2 2" xfId="3947"/>
    <cellStyle name="货币 2 2 2 3 3" xfId="3948"/>
    <cellStyle name="货币 2 2 2 3 3 2" xfId="3949"/>
    <cellStyle name="货币 2 2 2 3 4" xfId="3950"/>
    <cellStyle name="货币 2 2 2 4 2" xfId="3951"/>
    <cellStyle name="货币 2 2 2 4 3" xfId="3952"/>
    <cellStyle name="货币 2 2 2 4 3 2" xfId="3953"/>
    <cellStyle name="货币 2 2 2 4 4 2" xfId="3954"/>
    <cellStyle name="货币 2 2 2 5 2" xfId="3955"/>
    <cellStyle name="货币 2 2 2 6" xfId="3956"/>
    <cellStyle name="货币 2 2 2 6 2" xfId="3957"/>
    <cellStyle name="货币 2 2 3" xfId="3958"/>
    <cellStyle name="链接单元格 2 2" xfId="3959"/>
    <cellStyle name="货币 2 2 3 2" xfId="3960"/>
    <cellStyle name="链接单元格 2 2 2" xfId="3961"/>
    <cellStyle name="货币 2 2 3 4 2" xfId="3962"/>
    <cellStyle name="货币 2 2 4" xfId="3963"/>
    <cellStyle name="链接单元格 2 3" xfId="3964"/>
    <cellStyle name="货币 2 2 4 3" xfId="3965"/>
    <cellStyle name="货币 2 2 4 5" xfId="3966"/>
    <cellStyle name="货币 2 2 5" xfId="3967"/>
    <cellStyle name="链接单元格 2 4" xfId="3968"/>
    <cellStyle name="货币 2 2 6" xfId="3969"/>
    <cellStyle name="货币 2 2 6 4" xfId="3970"/>
    <cellStyle name="货币 2 2 6 4 2" xfId="3971"/>
    <cellStyle name="货币 2 2 8" xfId="3972"/>
    <cellStyle name="货币 2 3 2" xfId="3973"/>
    <cellStyle name="货币 2 3 2 4 2" xfId="3974"/>
    <cellStyle name="货币 2 3 4" xfId="3975"/>
    <cellStyle name="链接单元格 3 3" xfId="3976"/>
    <cellStyle name="货币 2 3 5" xfId="3977"/>
    <cellStyle name="链接单元格 3 4" xfId="3978"/>
    <cellStyle name="货币 2 3 7" xfId="3979"/>
    <cellStyle name="货币 2 3 8" xfId="3980"/>
    <cellStyle name="货币 2 4" xfId="3981"/>
    <cellStyle name="货币 2 4 2" xfId="3982"/>
    <cellStyle name="货币 2 4 3" xfId="3983"/>
    <cellStyle name="链接单元格 4 2" xfId="3984"/>
    <cellStyle name="货币 2 4 4" xfId="3985"/>
    <cellStyle name="链接单元格 4 3" xfId="3986"/>
    <cellStyle name="货币 2 4 5" xfId="3987"/>
    <cellStyle name="货币 2 5" xfId="3988"/>
    <cellStyle name="货币 2 5 2" xfId="3989"/>
    <cellStyle name="货币 2 5 2 2" xfId="3990"/>
    <cellStyle name="货币 2 5 3" xfId="3991"/>
    <cellStyle name="链接单元格 5 2" xfId="3992"/>
    <cellStyle name="货币 2 5 4" xfId="3993"/>
    <cellStyle name="链接单元格 5 3" xfId="3994"/>
    <cellStyle name="货币 2 5 4 2" xfId="3995"/>
    <cellStyle name="货币 2 5 5" xfId="3996"/>
    <cellStyle name="货币 2 6 2 2" xfId="3997"/>
    <cellStyle name="货币 2 6 3 2" xfId="3998"/>
    <cellStyle name="货币 2 6 4" xfId="3999"/>
    <cellStyle name="货币 2 9" xfId="4000"/>
    <cellStyle name="计算 2 3 2 2 2" xfId="4001"/>
    <cellStyle name="货币 3 10" xfId="4002"/>
    <cellStyle name="检查单元格 4 3" xfId="4003"/>
    <cellStyle name="货币 3 2" xfId="4004"/>
    <cellStyle name="输入 2 5" xfId="4005"/>
    <cellStyle name="货币 3 2 2" xfId="4006"/>
    <cellStyle name="货币 3 2 2 2" xfId="4007"/>
    <cellStyle name="货币 3 2 2 2 2" xfId="4008"/>
    <cellStyle name="货币 3 2 2 3" xfId="4009"/>
    <cellStyle name="货币 3 2 2 3 2" xfId="4010"/>
    <cellStyle name="货币 3 2 2 4" xfId="4011"/>
    <cellStyle name="货币 3 2 2 4 2" xfId="4012"/>
    <cellStyle name="货币 3 2 3" xfId="4013"/>
    <cellStyle name="货币 3 2 3 2" xfId="4014"/>
    <cellStyle name="货币 3 2 3 2 2" xfId="4015"/>
    <cellStyle name="货币 3 2 3 4" xfId="4016"/>
    <cellStyle name="货币 3 2 4" xfId="4017"/>
    <cellStyle name="货币 3 2 4 2" xfId="4018"/>
    <cellStyle name="货币 3 2 4 2 2" xfId="4019"/>
    <cellStyle name="货币 3 2 4 3" xfId="4020"/>
    <cellStyle name="货币 3 2 4 4" xfId="4021"/>
    <cellStyle name="货币 3 2 5 2" xfId="4022"/>
    <cellStyle name="货币 3 2 6" xfId="4023"/>
    <cellStyle name="货币 3 2 6 2" xfId="4024"/>
    <cellStyle name="货币 3 3" xfId="4025"/>
    <cellStyle name="输入 3 5" xfId="4026"/>
    <cellStyle name="货币 3 3 2" xfId="4027"/>
    <cellStyle name="货币 3 3 2 2" xfId="4028"/>
    <cellStyle name="货币 3 3 3" xfId="4029"/>
    <cellStyle name="货币 3 3 3 2" xfId="4030"/>
    <cellStyle name="货币 3 3 4" xfId="4031"/>
    <cellStyle name="货币 3 3 5" xfId="4032"/>
    <cellStyle name="货币 3 4" xfId="4033"/>
    <cellStyle name="货币 3 4 4" xfId="4034"/>
    <cellStyle name="货币 3 4 4 2" xfId="4035"/>
    <cellStyle name="货币 3 4 5" xfId="4036"/>
    <cellStyle name="货币 3 5" xfId="4037"/>
    <cellStyle name="货币 3 5 2" xfId="4038"/>
    <cellStyle name="货币 3 5 3" xfId="4039"/>
    <cellStyle name="货币 3 5 3 2" xfId="4040"/>
    <cellStyle name="货币 3 5 4" xfId="4041"/>
    <cellStyle name="货币 3 7" xfId="4042"/>
    <cellStyle name="注释 6" xfId="4043"/>
    <cellStyle name="货币 3 7 2" xfId="4044"/>
    <cellStyle name="货币 3 8" xfId="4045"/>
    <cellStyle name="货币 3 8 2" xfId="4046"/>
    <cellStyle name="货币 3 9" xfId="4047"/>
    <cellStyle name="货币 3 9 2" xfId="4048"/>
    <cellStyle name="货币 4 10" xfId="4049"/>
    <cellStyle name="货币 4 2" xfId="4050"/>
    <cellStyle name="货币 4 2 2" xfId="4051"/>
    <cellStyle name="货币 4 2 2 2" xfId="4052"/>
    <cellStyle name="货币 4 2 2 2 2" xfId="4053"/>
    <cellStyle name="货币 4 2 2 3 2" xfId="4054"/>
    <cellStyle name="货币 4 2 2 4 2" xfId="4055"/>
    <cellStyle name="货币 4 2 3" xfId="4056"/>
    <cellStyle name="货币 4 2 3 2" xfId="4057"/>
    <cellStyle name="货币 4 2 3 2 2" xfId="4058"/>
    <cellStyle name="货币 4 2 3 3" xfId="4059"/>
    <cellStyle name="货币 4 2 3 4" xfId="4060"/>
    <cellStyle name="货币 4 2 4 2" xfId="4061"/>
    <cellStyle name="货币 4 2 4 3" xfId="4062"/>
    <cellStyle name="货币 4 2 4 4" xfId="4063"/>
    <cellStyle name="货币 4 2 4 4 2" xfId="4064"/>
    <cellStyle name="货币 4 2 5" xfId="4065"/>
    <cellStyle name="货币 4 2 5 2" xfId="4066"/>
    <cellStyle name="货币 4 2 6" xfId="4067"/>
    <cellStyle name="货币 4 2 6 2" xfId="4068"/>
    <cellStyle name="货币 4 2 7" xfId="4069"/>
    <cellStyle name="货币 4 3" xfId="4070"/>
    <cellStyle name="货币 4 3 2" xfId="4071"/>
    <cellStyle name="货币 4 3 2 2" xfId="4072"/>
    <cellStyle name="货币 4 3 3" xfId="4073"/>
    <cellStyle name="货币 4 3 3 2" xfId="4074"/>
    <cellStyle name="货币 4 3 4" xfId="4075"/>
    <cellStyle name="货币 4 3 4 2" xfId="4076"/>
    <cellStyle name="货币 4 3 5" xfId="4077"/>
    <cellStyle name="货币 4 4" xfId="4078"/>
    <cellStyle name="货币 4 4 2" xfId="4079"/>
    <cellStyle name="货币 4 4 2 2" xfId="4080"/>
    <cellStyle name="货币 4 4 3 2" xfId="4081"/>
    <cellStyle name="货币 4 4 4" xfId="4082"/>
    <cellStyle name="货币 4 4 4 2" xfId="4083"/>
    <cellStyle name="货币 4 4 5" xfId="4084"/>
    <cellStyle name="货币 4 5" xfId="4085"/>
    <cellStyle name="货币 4 5 3" xfId="4086"/>
    <cellStyle name="货币 4 5 4" xfId="4087"/>
    <cellStyle name="货币 4 7" xfId="4088"/>
    <cellStyle name="货币 4 8" xfId="4089"/>
    <cellStyle name="货币 4 8 2" xfId="4090"/>
    <cellStyle name="货币 4 9 2" xfId="4091"/>
    <cellStyle name="货币 5 2" xfId="4092"/>
    <cellStyle name="货币 5 3" xfId="4093"/>
    <cellStyle name="货币 5 4" xfId="4094"/>
    <cellStyle name="计算 2" xfId="4095"/>
    <cellStyle name="计算 2 3 3 2" xfId="4096"/>
    <cellStyle name="计算 2 2" xfId="4097"/>
    <cellStyle name="计算 2 2 2" xfId="4098"/>
    <cellStyle name="计算 2 2 2 2" xfId="4099"/>
    <cellStyle name="计算 2 2 2 2 2" xfId="4100"/>
    <cellStyle name="计算 2 2 3 2" xfId="4101"/>
    <cellStyle name="计算 2 3" xfId="4102"/>
    <cellStyle name="计算 2 3 2 2" xfId="4103"/>
    <cellStyle name="计算 2 3 2 3" xfId="4104"/>
    <cellStyle name="计算 2 3 4" xfId="4105"/>
    <cellStyle name="计算 2 3 5" xfId="4106"/>
    <cellStyle name="计算 2 5" xfId="4107"/>
    <cellStyle name="计算 2 5 2" xfId="4108"/>
    <cellStyle name="计算 2 6" xfId="4109"/>
    <cellStyle name="计算 2 7" xfId="4110"/>
    <cellStyle name="计算 3 2 2" xfId="4111"/>
    <cellStyle name="计算 3 2 2 2" xfId="4112"/>
    <cellStyle name="计算 3 2 2 2 2" xfId="4113"/>
    <cellStyle name="计算 3 2 2 3" xfId="4114"/>
    <cellStyle name="计算 3 2 3" xfId="4115"/>
    <cellStyle name="计算 3 2 3 2" xfId="4116"/>
    <cellStyle name="计算 3 2 4" xfId="4117"/>
    <cellStyle name="计算 3 3" xfId="4118"/>
    <cellStyle name="计算 3 3 2 2" xfId="4119"/>
    <cellStyle name="计算 3 3 3" xfId="4120"/>
    <cellStyle name="计算 3 4 2" xfId="4121"/>
    <cellStyle name="计算 3 5" xfId="4122"/>
    <cellStyle name="计算 4 2 2" xfId="4123"/>
    <cellStyle name="计算 4 2 2 2" xfId="4124"/>
    <cellStyle name="计算 4 2 3" xfId="4125"/>
    <cellStyle name="计算 4 3" xfId="4126"/>
    <cellStyle name="计算 5 2 2" xfId="4127"/>
    <cellStyle name="计算 5 2 2 2" xfId="4128"/>
    <cellStyle name="计算 5 3" xfId="4129"/>
    <cellStyle name="计算 5 4" xfId="4130"/>
    <cellStyle name="计算 6 3" xfId="4131"/>
    <cellStyle name="检查单元格 2 3" xfId="4132"/>
    <cellStyle name="检查单元格 2 4" xfId="4133"/>
    <cellStyle name="检查单元格 2 5" xfId="4134"/>
    <cellStyle name="检查单元格 2 6" xfId="4135"/>
    <cellStyle name="检查单元格 3 2" xfId="4136"/>
    <cellStyle name="检查单元格 3 3" xfId="4137"/>
    <cellStyle name="检查单元格 3 5" xfId="4138"/>
    <cellStyle name="检查单元格 4" xfId="4139"/>
    <cellStyle name="检查单元格 4 2" xfId="4140"/>
    <cellStyle name="检查单元格 4 4" xfId="4141"/>
    <cellStyle name="检查单元格 5" xfId="4142"/>
    <cellStyle name="检查单元格 5 2 2" xfId="4143"/>
    <cellStyle name="检查单元格 5 2 2 2" xfId="4144"/>
    <cellStyle name="检查单元格 5 2 3" xfId="4145"/>
    <cellStyle name="检查单元格 5 3" xfId="4146"/>
    <cellStyle name="千位_，" xfId="4147"/>
    <cellStyle name="检查单元格 5 3 2" xfId="4148"/>
    <cellStyle name="检查单元格 6 2 2" xfId="4149"/>
    <cellStyle name="检查单元格 7 2" xfId="4150"/>
    <cellStyle name="解释性文本 3 2" xfId="4151"/>
    <cellStyle name="解释性文本 4" xfId="4152"/>
    <cellStyle name="解释性文本 4 2" xfId="4153"/>
    <cellStyle name="解释性文本 4 2 2" xfId="4154"/>
    <cellStyle name="警告文本 2 2 2 2" xfId="4155"/>
    <cellStyle name="警告文本 2 2 3" xfId="4156"/>
    <cellStyle name="警告文本 2 4" xfId="4157"/>
    <cellStyle name="警告文本 3 2 2 2" xfId="4158"/>
    <cellStyle name="警告文本 3 3" xfId="4159"/>
    <cellStyle name="警告文本 4 2" xfId="4160"/>
    <cellStyle name="警告文本 4 2 2" xfId="4161"/>
    <cellStyle name="警告文本 4 3" xfId="4162"/>
    <cellStyle name="警告文本 5" xfId="4163"/>
    <cellStyle name="警告文本 5 2" xfId="4164"/>
    <cellStyle name="警告文本 5 2 2" xfId="4165"/>
    <cellStyle name="警告文本 5 3" xfId="4166"/>
    <cellStyle name="警告文本 6" xfId="4167"/>
    <cellStyle name="警告文本 6 2" xfId="4168"/>
    <cellStyle name="链接单元格 3" xfId="4169"/>
    <cellStyle name="链接单元格 4" xfId="4170"/>
    <cellStyle name="普通_97-917" xfId="4171"/>
    <cellStyle name="千分位[0]_BT (2)" xfId="4172"/>
    <cellStyle name="千位分隔 2" xfId="4173"/>
    <cellStyle name="千位分隔 2 2" xfId="4174"/>
    <cellStyle name="千位分隔 2 2 2" xfId="4175"/>
    <cellStyle name="千位分隔 2 2 2 2" xfId="4176"/>
    <cellStyle name="千位分隔 2 2 2 2 2" xfId="4177"/>
    <cellStyle name="千位分隔 2 2 2 3" xfId="4178"/>
    <cellStyle name="千位分隔 2 2 2 3 2" xfId="4179"/>
    <cellStyle name="千位分隔 2 2 2 4" xfId="4180"/>
    <cellStyle name="千位分隔 2 2 2 4 2" xfId="4181"/>
    <cellStyle name="千位分隔 2 2 2 5" xfId="4182"/>
    <cellStyle name="千位分隔 2 2 2 5 2" xfId="4183"/>
    <cellStyle name="千位分隔 2 2 2 6" xfId="4184"/>
    <cellStyle name="千位分隔 2 2 3" xfId="4185"/>
    <cellStyle name="千位分隔 2 2 3 2" xfId="4186"/>
    <cellStyle name="千位分隔 2 2 3 2 2" xfId="4187"/>
    <cellStyle name="千位分隔 2 2 3 3" xfId="4188"/>
    <cellStyle name="千位分隔 2 2 3 3 2" xfId="4189"/>
    <cellStyle name="千位分隔 2 2 3 4" xfId="4190"/>
    <cellStyle name="千位分隔 2 2 3 5" xfId="4191"/>
    <cellStyle name="千位分隔 2 2 4" xfId="4192"/>
    <cellStyle name="千位分隔 2 2 4 2 2" xfId="4193"/>
    <cellStyle name="强调文字颜色 3 2" xfId="4194"/>
    <cellStyle name="千位分隔 2 2 4 3 2" xfId="4195"/>
    <cellStyle name="强调文字颜色 4 2" xfId="4196"/>
    <cellStyle name="千位分隔 2 2 4 4 2" xfId="4197"/>
    <cellStyle name="强调文字颜色 5 2" xfId="4198"/>
    <cellStyle name="千位分隔 2 2 5" xfId="4199"/>
    <cellStyle name="千位分隔 2 2 5 2" xfId="4200"/>
    <cellStyle name="千位分隔 2 2 6" xfId="4201"/>
    <cellStyle name="千位分隔 2 2 6 2" xfId="4202"/>
    <cellStyle name="千位分隔 2 2 7" xfId="4203"/>
    <cellStyle name="千位分隔 2 2 7 2" xfId="4204"/>
    <cellStyle name="千位分隔 2 3" xfId="4205"/>
    <cellStyle name="千位分隔 2 3 2" xfId="4206"/>
    <cellStyle name="千位分隔 2 3 2 2" xfId="4207"/>
    <cellStyle name="千位分隔 2 3 3" xfId="4208"/>
    <cellStyle name="千位分隔 2 3 3 2" xfId="4209"/>
    <cellStyle name="千位分隔 2 3 4" xfId="4210"/>
    <cellStyle name="千位分隔 2 3 4 2" xfId="4211"/>
    <cellStyle name="千位分隔 2 3 5" xfId="4212"/>
    <cellStyle name="千位分隔 2 3 5 2" xfId="4213"/>
    <cellStyle name="千位分隔 2 3 6" xfId="4214"/>
    <cellStyle name="千位分隔 2 4" xfId="4215"/>
    <cellStyle name="千位分隔 2 4 2" xfId="4216"/>
    <cellStyle name="千位分隔 2 4 2 2" xfId="4217"/>
    <cellStyle name="千位分隔 2 4 3" xfId="4218"/>
    <cellStyle name="千位分隔 2 4 3 2" xfId="4219"/>
    <cellStyle name="千位分隔 2 4 4" xfId="4220"/>
    <cellStyle name="千位分隔 2 4 5" xfId="4221"/>
    <cellStyle name="千位分隔 2 5" xfId="4222"/>
    <cellStyle name="千位分隔 2 5 2" xfId="4223"/>
    <cellStyle name="千位分隔 2 5 2 2" xfId="4224"/>
    <cellStyle name="千位分隔 2 5 3" xfId="4225"/>
    <cellStyle name="千位分隔 2 5 3 2" xfId="4226"/>
    <cellStyle name="千位分隔 2 5 4" xfId="4227"/>
    <cellStyle name="千位分隔 2 5 4 2" xfId="4228"/>
    <cellStyle name="千位分隔 2 5 5" xfId="4229"/>
    <cellStyle name="千位分隔 2 6" xfId="4230"/>
    <cellStyle name="千位分隔 2 6 2" xfId="4231"/>
    <cellStyle name="千位分隔 2 7" xfId="4232"/>
    <cellStyle name="千位分隔 2 7 2" xfId="4233"/>
    <cellStyle name="千位分隔 2 8" xfId="4234"/>
    <cellStyle name="千位分隔 2 8 2" xfId="4235"/>
    <cellStyle name="千位分隔 2 9" xfId="4236"/>
    <cellStyle name="千位分隔 3" xfId="4237"/>
    <cellStyle name="千位分隔 3 10" xfId="4238"/>
    <cellStyle name="千位分隔 3 11" xfId="4239"/>
    <cellStyle name="千位分隔 3 2" xfId="4240"/>
    <cellStyle name="千位分隔 3 2 2" xfId="4241"/>
    <cellStyle name="千位分隔 3 2 2 2" xfId="4242"/>
    <cellStyle name="强调文字颜色 3 2 5" xfId="4243"/>
    <cellStyle name="千位分隔 3 2 2 2 2" xfId="4244"/>
    <cellStyle name="强调文字颜色 3 2 5 2" xfId="4245"/>
    <cellStyle name="千位分隔 3 2 2 3" xfId="4246"/>
    <cellStyle name="强调文字颜色 3 2 6" xfId="4247"/>
    <cellStyle name="千位分隔 3 2 2 3 2" xfId="4248"/>
    <cellStyle name="千位分隔 3 2 2 4" xfId="4249"/>
    <cellStyle name="强调文字颜色 3 2 7" xfId="4250"/>
    <cellStyle name="千位分隔 3 2 2 4 2" xfId="4251"/>
    <cellStyle name="千位分隔 3 2 2 5" xfId="4252"/>
    <cellStyle name="千位分隔 3 2 3" xfId="4253"/>
    <cellStyle name="千位分隔 3 2 3 2" xfId="4254"/>
    <cellStyle name="强调文字颜色 3 3 5" xfId="4255"/>
    <cellStyle name="千位分隔 3 2 3 2 2" xfId="4256"/>
    <cellStyle name="千位分隔 3 2 3 3" xfId="4257"/>
    <cellStyle name="千位分隔 3 2 3 3 2" xfId="4258"/>
    <cellStyle name="千位分隔 3 2 4" xfId="4259"/>
    <cellStyle name="千位分隔 3 2 4 2" xfId="4260"/>
    <cellStyle name="千位分隔 3 2 4 2 2" xfId="4261"/>
    <cellStyle name="千位分隔 3 2 4 3" xfId="4262"/>
    <cellStyle name="千位分隔 3 2 4 3 2" xfId="4263"/>
    <cellStyle name="千位分隔 3 2 4 4 2" xfId="4264"/>
    <cellStyle name="千位分隔 3 2 4 5" xfId="4265"/>
    <cellStyle name="千位分隔 3 2 5" xfId="4266"/>
    <cellStyle name="千位分隔 3 2 5 2" xfId="4267"/>
    <cellStyle name="千位分隔 3 2 6" xfId="4268"/>
    <cellStyle name="千位分隔 3 2 6 2" xfId="4269"/>
    <cellStyle name="千位分隔 3 2 7" xfId="4270"/>
    <cellStyle name="千位分隔 3 2 7 2" xfId="4271"/>
    <cellStyle name="千位分隔 3 3" xfId="4272"/>
    <cellStyle name="千位分隔 3 3 2" xfId="4273"/>
    <cellStyle name="千位分隔 3 3 2 2" xfId="4274"/>
    <cellStyle name="强调文字颜色 4 2 5" xfId="4275"/>
    <cellStyle name="千位分隔 3 3 3" xfId="4276"/>
    <cellStyle name="千位分隔 3 3 3 2" xfId="4277"/>
    <cellStyle name="强调文字颜色 4 3 5" xfId="4278"/>
    <cellStyle name="千位分隔 3 3 4" xfId="4279"/>
    <cellStyle name="千位分隔 3 3 4 2" xfId="4280"/>
    <cellStyle name="千位分隔 3 3 5" xfId="4281"/>
    <cellStyle name="千位分隔 3 4" xfId="4282"/>
    <cellStyle name="千位分隔 3 4 2" xfId="4283"/>
    <cellStyle name="输出 6" xfId="4284"/>
    <cellStyle name="千位分隔 3 4 2 2" xfId="4285"/>
    <cellStyle name="强调文字颜色 5 2 5" xfId="4286"/>
    <cellStyle name="输出 6 2" xfId="4287"/>
    <cellStyle name="千位分隔 3 4 3" xfId="4288"/>
    <cellStyle name="输出 7" xfId="4289"/>
    <cellStyle name="千位分隔 3 4 3 2" xfId="4290"/>
    <cellStyle name="强调文字颜色 5 3 5" xfId="4291"/>
    <cellStyle name="输出 7 2" xfId="4292"/>
    <cellStyle name="千位分隔 3 4 4" xfId="4293"/>
    <cellStyle name="输出 8" xfId="4294"/>
    <cellStyle name="千位分隔 3 4 4 2" xfId="4295"/>
    <cellStyle name="千位分隔 3 4 5" xfId="4296"/>
    <cellStyle name="输出 9" xfId="4297"/>
    <cellStyle name="千位分隔 3 5" xfId="4298"/>
    <cellStyle name="千位分隔 3 5 2" xfId="4299"/>
    <cellStyle name="千位分隔 3 5 2 2" xfId="4300"/>
    <cellStyle name="强调文字颜色 6 2 5" xfId="4301"/>
    <cellStyle name="千位分隔 3 5 3" xfId="4302"/>
    <cellStyle name="千位分隔 3 5 3 2" xfId="4303"/>
    <cellStyle name="强调文字颜色 6 3 5" xfId="4304"/>
    <cellStyle name="千位分隔 3 5 4" xfId="4305"/>
    <cellStyle name="千位分隔 3 6" xfId="4306"/>
    <cellStyle name="千位分隔 3 6 2" xfId="4307"/>
    <cellStyle name="千位分隔 3 6 2 2" xfId="4308"/>
    <cellStyle name="千位分隔 3 6 3" xfId="4309"/>
    <cellStyle name="千位分隔 3 6 3 2" xfId="4310"/>
    <cellStyle name="注释 2 2 2 4" xfId="4311"/>
    <cellStyle name="千位分隔 3 6 4" xfId="4312"/>
    <cellStyle name="千位分隔 3 6 4 2" xfId="4313"/>
    <cellStyle name="千位分隔 3 6 5" xfId="4314"/>
    <cellStyle name="千位分隔 3 7" xfId="4315"/>
    <cellStyle name="千位分隔 3 7 2" xfId="4316"/>
    <cellStyle name="千位分隔 3 8" xfId="4317"/>
    <cellStyle name="千位分隔 3 8 2" xfId="4318"/>
    <cellStyle name="千位分隔 3 9" xfId="4319"/>
    <cellStyle name="千位分隔 3 9 2" xfId="4320"/>
    <cellStyle name="千位分隔 4" xfId="4321"/>
    <cellStyle name="千位分隔 4 10" xfId="4322"/>
    <cellStyle name="千位分隔 4 2" xfId="4323"/>
    <cellStyle name="千位分隔 4 2 2" xfId="4324"/>
    <cellStyle name="千位分隔 4 2 2 2" xfId="4325"/>
    <cellStyle name="千位分隔 4 2 2 2 2" xfId="4326"/>
    <cellStyle name="千位分隔 4 2 2 3" xfId="4327"/>
    <cellStyle name="千位分隔 4 2 2 3 2" xfId="4328"/>
    <cellStyle name="千位分隔 4 2 2 4" xfId="4329"/>
    <cellStyle name="千位分隔 4 2 2 4 2" xfId="4330"/>
    <cellStyle name="千位分隔 4 2 2 5" xfId="4331"/>
    <cellStyle name="千位分隔 4 2 3" xfId="4332"/>
    <cellStyle name="千位分隔 4 2 4" xfId="4333"/>
    <cellStyle name="千位分隔 4 2 4 2" xfId="4334"/>
    <cellStyle name="千位分隔 4 2 4 2 2" xfId="4335"/>
    <cellStyle name="千位分隔 4 2 4 3" xfId="4336"/>
    <cellStyle name="千位分隔 4 2 4 3 2" xfId="4337"/>
    <cellStyle name="适中 6" xfId="4338"/>
    <cellStyle name="千位分隔 4 2 4 4 2" xfId="4339"/>
    <cellStyle name="千位分隔 4 2 4 5" xfId="4340"/>
    <cellStyle name="千位分隔 4 2 5" xfId="4341"/>
    <cellStyle name="千位分隔 4 2 5 2" xfId="4342"/>
    <cellStyle name="千位分隔 4 2 6" xfId="4343"/>
    <cellStyle name="千位分隔 4 2 6 2" xfId="4344"/>
    <cellStyle name="千位分隔 4 2 7" xfId="4345"/>
    <cellStyle name="千位分隔 4 2 7 2" xfId="4346"/>
    <cellStyle name="千位分隔 4 2 8" xfId="4347"/>
    <cellStyle name="千位分隔 4 3" xfId="4348"/>
    <cellStyle name="千位分隔 4 3 2" xfId="4349"/>
    <cellStyle name="千位分隔 4 3 2 2" xfId="4350"/>
    <cellStyle name="千位分隔 4 3 4" xfId="4351"/>
    <cellStyle name="千位分隔 4 3 4 2" xfId="4352"/>
    <cellStyle name="千位分隔 4 3 5" xfId="4353"/>
    <cellStyle name="千位分隔 4 4" xfId="4354"/>
    <cellStyle name="千位分隔 4 4 2" xfId="4355"/>
    <cellStyle name="千位分隔 4 4 2 2" xfId="4356"/>
    <cellStyle name="千位分隔 4 4 3" xfId="4357"/>
    <cellStyle name="千位分隔 4 4 3 2" xfId="4358"/>
    <cellStyle name="千位分隔 4 4 4 2" xfId="4359"/>
    <cellStyle name="千位分隔 4 4 5" xfId="4360"/>
    <cellStyle name="千位分隔 4 5" xfId="4361"/>
    <cellStyle name="千位分隔 4 5 2" xfId="4362"/>
    <cellStyle name="千位分隔 4 5 2 2" xfId="4363"/>
    <cellStyle name="千位分隔 4 5 3" xfId="4364"/>
    <cellStyle name="千位分隔 4 5 3 2" xfId="4365"/>
    <cellStyle name="千位分隔 4 5 4" xfId="4366"/>
    <cellStyle name="千位分隔 4 6" xfId="4367"/>
    <cellStyle name="千位分隔 4 6 2" xfId="4368"/>
    <cellStyle name="千位分隔 4 6 2 2" xfId="4369"/>
    <cellStyle name="千位分隔 4 6 3" xfId="4370"/>
    <cellStyle name="千位分隔 4 6 3 2" xfId="4371"/>
    <cellStyle name="千位分隔 4 6 4" xfId="4372"/>
    <cellStyle name="千位分隔 4 6 4 2" xfId="4373"/>
    <cellStyle name="千位分隔 4 6 5" xfId="4374"/>
    <cellStyle name="千位分隔 4 7" xfId="4375"/>
    <cellStyle name="千位分隔 4 7 2" xfId="4376"/>
    <cellStyle name="千位分隔 4 8" xfId="4377"/>
    <cellStyle name="千位分隔 4 8 2" xfId="4378"/>
    <cellStyle name="千位分隔 4 9" xfId="4379"/>
    <cellStyle name="千位分隔 4 9 2" xfId="4380"/>
    <cellStyle name="千位分隔 5" xfId="4381"/>
    <cellStyle name="千位分隔 5 2" xfId="4382"/>
    <cellStyle name="千位分隔 5 2 2" xfId="4383"/>
    <cellStyle name="千位分隔 5 3" xfId="4384"/>
    <cellStyle name="千位分隔 5 3 2" xfId="4385"/>
    <cellStyle name="千位分隔 5 4" xfId="4386"/>
    <cellStyle name="千位分隔 5 4 2" xfId="4387"/>
    <cellStyle name="千位分隔 5 5" xfId="4388"/>
    <cellStyle name="千位分隔 6" xfId="4389"/>
    <cellStyle name="千位分隔 6 2" xfId="4390"/>
    <cellStyle name="千位分隔 6 2 2" xfId="4391"/>
    <cellStyle name="千位分隔 6 3" xfId="4392"/>
    <cellStyle name="千位分隔 6 3 2" xfId="4393"/>
    <cellStyle name="千位分隔 6 4" xfId="4394"/>
    <cellStyle name="千位分隔 7" xfId="4395"/>
    <cellStyle name="千位分隔 7 2" xfId="4396"/>
    <cellStyle name="千位分隔 8" xfId="4397"/>
    <cellStyle name="千位分隔 8 2" xfId="4398"/>
    <cellStyle name="千位分隔 9" xfId="4399"/>
    <cellStyle name="千位分隔 9 2" xfId="4400"/>
    <cellStyle name="钎霖_laroux" xfId="4401"/>
    <cellStyle name="强调文字颜色 1 2" xfId="4402"/>
    <cellStyle name="强调文字颜色 1 2 2" xfId="4403"/>
    <cellStyle name="强调文字颜色 1 2 2 2" xfId="4404"/>
    <cellStyle name="强调文字颜色 1 2 2 2 2" xfId="4405"/>
    <cellStyle name="强调文字颜色 1 2 2 2 2 2" xfId="4406"/>
    <cellStyle name="强调文字颜色 1 2 2 2 3" xfId="4407"/>
    <cellStyle name="强调文字颜色 1 2 2 3 2" xfId="4408"/>
    <cellStyle name="强调文字颜色 1 2 2 4" xfId="4409"/>
    <cellStyle name="强调文字颜色 1 2 3" xfId="4410"/>
    <cellStyle name="强调文字颜色 1 2 3 2" xfId="4411"/>
    <cellStyle name="强调文字颜色 1 2 3 3" xfId="4412"/>
    <cellStyle name="强调文字颜色 1 2 3 4" xfId="4413"/>
    <cellStyle name="强调文字颜色 1 2 3 5" xfId="4414"/>
    <cellStyle name="强调文字颜色 1 2 4" xfId="4415"/>
    <cellStyle name="强调文字颜色 1 2 4 2" xfId="4416"/>
    <cellStyle name="强调文字颜色 1 2 4 2 2" xfId="4417"/>
    <cellStyle name="强调文字颜色 1 2 4 3" xfId="4418"/>
    <cellStyle name="强调文字颜色 1 2 5" xfId="4419"/>
    <cellStyle name="强调文字颜色 1 2 5 2" xfId="4420"/>
    <cellStyle name="强调文字颜色 1 2 6" xfId="4421"/>
    <cellStyle name="强调文字颜色 1 2 7" xfId="4422"/>
    <cellStyle name="强调文字颜色 1 3" xfId="4423"/>
    <cellStyle name="强调文字颜色 1 3 2" xfId="4424"/>
    <cellStyle name="强调文字颜色 1 3 2 2" xfId="4425"/>
    <cellStyle name="强调文字颜色 1 3 2 2 2 2" xfId="4426"/>
    <cellStyle name="强调文字颜色 1 3 2 2 3" xfId="4427"/>
    <cellStyle name="强调文字颜色 1 3 2 3" xfId="4428"/>
    <cellStyle name="强调文字颜色 1 3 2 3 2" xfId="4429"/>
    <cellStyle name="强调文字颜色 1 3 2 4" xfId="4430"/>
    <cellStyle name="强调文字颜色 1 3 3 2" xfId="4431"/>
    <cellStyle name="强调文字颜色 1 3 3 3" xfId="4432"/>
    <cellStyle name="强调文字颜色 1 3 4" xfId="4433"/>
    <cellStyle name="强调文字颜色 1 3 4 2" xfId="4434"/>
    <cellStyle name="强调文字颜色 1 3 5" xfId="4435"/>
    <cellStyle name="强调文字颜色 1 4" xfId="4436"/>
    <cellStyle name="强调文字颜色 1 4 2" xfId="4437"/>
    <cellStyle name="强调文字颜色 1 4 2 2" xfId="4438"/>
    <cellStyle name="强调文字颜色 1 4 2 2 2" xfId="4439"/>
    <cellStyle name="强调文字颜色 1 4 2 3" xfId="4440"/>
    <cellStyle name="强调文字颜色 1 4 3" xfId="4441"/>
    <cellStyle name="强调文字颜色 1 4 3 2" xfId="4442"/>
    <cellStyle name="强调文字颜色 1 4 4" xfId="4443"/>
    <cellStyle name="强调文字颜色 1 5" xfId="4444"/>
    <cellStyle name="强调文字颜色 1 5 2" xfId="4445"/>
    <cellStyle name="强调文字颜色 1 5 2 2" xfId="4446"/>
    <cellStyle name="强调文字颜色 1 5 2 2 2" xfId="4447"/>
    <cellStyle name="强调文字颜色 1 5 2 3" xfId="4448"/>
    <cellStyle name="强调文字颜色 1 5 3" xfId="4449"/>
    <cellStyle name="强调文字颜色 1 5 3 2" xfId="4450"/>
    <cellStyle name="强调文字颜色 1 5 4" xfId="4451"/>
    <cellStyle name="强调文字颜色 1 6" xfId="4452"/>
    <cellStyle name="强调文字颜色 1 6 2" xfId="4453"/>
    <cellStyle name="强调文字颜色 1 6 2 2" xfId="4454"/>
    <cellStyle name="强调文字颜色 1 6 3" xfId="4455"/>
    <cellStyle name="强调文字颜色 1 7" xfId="4456"/>
    <cellStyle name="强调文字颜色 1 7 2" xfId="4457"/>
    <cellStyle name="强调文字颜色 1 8" xfId="4458"/>
    <cellStyle name="强调文字颜色 1 9" xfId="4459"/>
    <cellStyle name="强调文字颜色 2 2" xfId="4460"/>
    <cellStyle name="强调文字颜色 2 2 2" xfId="4461"/>
    <cellStyle name="强调文字颜色 2 2 3" xfId="4462"/>
    <cellStyle name="强调文字颜色 2 2 4" xfId="4463"/>
    <cellStyle name="强调文字颜色 2 2 5" xfId="4464"/>
    <cellStyle name="强调文字颜色 2 2 6" xfId="4465"/>
    <cellStyle name="强调文字颜色 2 2 7" xfId="4466"/>
    <cellStyle name="强调文字颜色 2 3" xfId="4467"/>
    <cellStyle name="强调文字颜色 2 3 2" xfId="4468"/>
    <cellStyle name="强调文字颜色 2 3 2 2" xfId="4469"/>
    <cellStyle name="强调文字颜色 2 3 2 2 2" xfId="4470"/>
    <cellStyle name="强调文字颜色 2 3 2 2 2 2" xfId="4471"/>
    <cellStyle name="强调文字颜色 2 3 2 2 3" xfId="4472"/>
    <cellStyle name="强调文字颜色 2 3 2 3" xfId="4473"/>
    <cellStyle name="强调文字颜色 2 3 2 3 2" xfId="4474"/>
    <cellStyle name="强调文字颜色 2 3 2 4" xfId="4475"/>
    <cellStyle name="强调文字颜色 2 3 3" xfId="4476"/>
    <cellStyle name="强调文字颜色 2 3 3 2" xfId="4477"/>
    <cellStyle name="强调文字颜色 2 3 3 2 2" xfId="4478"/>
    <cellStyle name="强调文字颜色 2 3 3 3" xfId="4479"/>
    <cellStyle name="强调文字颜色 2 3 4" xfId="4480"/>
    <cellStyle name="强调文字颜色 2 3 4 2" xfId="4481"/>
    <cellStyle name="强调文字颜色 2 3 5" xfId="4482"/>
    <cellStyle name="强调文字颜色 2 4" xfId="4483"/>
    <cellStyle name="强调文字颜色 2 4 2" xfId="4484"/>
    <cellStyle name="强调文字颜色 2 4 2 2" xfId="4485"/>
    <cellStyle name="强调文字颜色 2 4 2 2 2" xfId="4486"/>
    <cellStyle name="强调文字颜色 2 4 2 3" xfId="4487"/>
    <cellStyle name="强调文字颜色 2 4 3" xfId="4488"/>
    <cellStyle name="强调文字颜色 2 4 3 2" xfId="4489"/>
    <cellStyle name="强调文字颜色 2 4 4" xfId="4490"/>
    <cellStyle name="强调文字颜色 2 5" xfId="4491"/>
    <cellStyle name="强调文字颜色 2 5 2" xfId="4492"/>
    <cellStyle name="强调文字颜色 2 5 2 2" xfId="4493"/>
    <cellStyle name="强调文字颜色 2 5 2 2 2" xfId="4494"/>
    <cellStyle name="强调文字颜色 2 5 2 3" xfId="4495"/>
    <cellStyle name="强调文字颜色 2 5 3" xfId="4496"/>
    <cellStyle name="强调文字颜色 2 5 3 2" xfId="4497"/>
    <cellStyle name="强调文字颜色 2 5 4" xfId="4498"/>
    <cellStyle name="强调文字颜色 2 6" xfId="4499"/>
    <cellStyle name="强调文字颜色 2 6 2" xfId="4500"/>
    <cellStyle name="强调文字颜色 2 6 2 2" xfId="4501"/>
    <cellStyle name="强调文字颜色 2 6 3" xfId="4502"/>
    <cellStyle name="强调文字颜色 2 7" xfId="4503"/>
    <cellStyle name="强调文字颜色 2 7 2" xfId="4504"/>
    <cellStyle name="强调文字颜色 2 8" xfId="4505"/>
    <cellStyle name="强调文字颜色 2 9" xfId="4506"/>
    <cellStyle name="强调文字颜色 3 2 2" xfId="4507"/>
    <cellStyle name="强调文字颜色 3 2 2 2" xfId="4508"/>
    <cellStyle name="强调文字颜色 3 2 2 2 2" xfId="4509"/>
    <cellStyle name="强调文字颜色 3 2 2 2 2 2" xfId="4510"/>
    <cellStyle name="强调文字颜色 3 2 2 2 3" xfId="4511"/>
    <cellStyle name="强调文字颜色 3 2 2 3" xfId="4512"/>
    <cellStyle name="强调文字颜色 3 2 2 3 2" xfId="4513"/>
    <cellStyle name="强调文字颜色 3 2 2 4" xfId="4514"/>
    <cellStyle name="强调文字颜色 3 2 3" xfId="4515"/>
    <cellStyle name="强调文字颜色 3 2 3 2" xfId="4516"/>
    <cellStyle name="强调文字颜色 3 2 3 2 2" xfId="4517"/>
    <cellStyle name="强调文字颜色 3 2 3 2 2 2" xfId="4518"/>
    <cellStyle name="强调文字颜色 3 2 3 2 3" xfId="4519"/>
    <cellStyle name="强调文字颜色 3 2 3 3" xfId="4520"/>
    <cellStyle name="强调文字颜色 3 2 3 3 2" xfId="4521"/>
    <cellStyle name="强调文字颜色 3 2 3 4" xfId="4522"/>
    <cellStyle name="强调文字颜色 3 2 3 5" xfId="4523"/>
    <cellStyle name="强调文字颜色 3 2 4" xfId="4524"/>
    <cellStyle name="强调文字颜色 3 2 4 2" xfId="4525"/>
    <cellStyle name="强调文字颜色 3 2 4 2 2" xfId="4526"/>
    <cellStyle name="强调文字颜色 3 2 4 3" xfId="4527"/>
    <cellStyle name="强调文字颜色 3 3" xfId="4528"/>
    <cellStyle name="强调文字颜色 3 3 2" xfId="4529"/>
    <cellStyle name="强调文字颜色 3 3 2 2" xfId="4530"/>
    <cellStyle name="强调文字颜色 3 3 2 2 2" xfId="4531"/>
    <cellStyle name="强调文字颜色 3 3 2 2 2 2" xfId="4532"/>
    <cellStyle name="强调文字颜色 3 3 2 2 3" xfId="4533"/>
    <cellStyle name="强调文字颜色 3 3 2 3" xfId="4534"/>
    <cellStyle name="强调文字颜色 3 3 2 3 2" xfId="4535"/>
    <cellStyle name="强调文字颜色 3 3 2 4" xfId="4536"/>
    <cellStyle name="强调文字颜色 3 3 3" xfId="4537"/>
    <cellStyle name="强调文字颜色 3 3 3 2" xfId="4538"/>
    <cellStyle name="强调文字颜色 3 3 3 2 2" xfId="4539"/>
    <cellStyle name="强调文字颜色 3 3 3 3" xfId="4540"/>
    <cellStyle name="强调文字颜色 3 3 4" xfId="4541"/>
    <cellStyle name="强调文字颜色 3 3 4 2" xfId="4542"/>
    <cellStyle name="强调文字颜色 3 4" xfId="4543"/>
    <cellStyle name="强调文字颜色 3 4 2" xfId="4544"/>
    <cellStyle name="强调文字颜色 3 4 2 2" xfId="4545"/>
    <cellStyle name="强调文字颜色 3 4 2 2 2" xfId="4546"/>
    <cellStyle name="强调文字颜色 3 4 3" xfId="4547"/>
    <cellStyle name="强调文字颜色 3 4 3 2" xfId="4548"/>
    <cellStyle name="强调文字颜色 3 4 4" xfId="4549"/>
    <cellStyle name="强调文字颜色 3 5" xfId="4550"/>
    <cellStyle name="强调文字颜色 3 5 2" xfId="4551"/>
    <cellStyle name="强调文字颜色 3 5 2 2" xfId="4552"/>
    <cellStyle name="强调文字颜色 3 5 2 2 2" xfId="4553"/>
    <cellStyle name="强调文字颜色 3 5 2 3" xfId="4554"/>
    <cellStyle name="强调文字颜色 3 5 3" xfId="4555"/>
    <cellStyle name="强调文字颜色 3 5 3 2" xfId="4556"/>
    <cellStyle name="强调文字颜色 3 5 4" xfId="4557"/>
    <cellStyle name="强调文字颜色 3 6" xfId="4558"/>
    <cellStyle name="强调文字颜色 3 6 2" xfId="4559"/>
    <cellStyle name="强调文字颜色 3 6 2 2" xfId="4560"/>
    <cellStyle name="强调文字颜色 3 6 3" xfId="4561"/>
    <cellStyle name="强调文字颜色 3 7" xfId="4562"/>
    <cellStyle name="强调文字颜色 3 7 2" xfId="4563"/>
    <cellStyle name="强调文字颜色 3 8" xfId="4564"/>
    <cellStyle name="强调文字颜色 3 9" xfId="4565"/>
    <cellStyle name="强调文字颜色 4 2 2" xfId="4566"/>
    <cellStyle name="强调文字颜色 4 2 2 2" xfId="4567"/>
    <cellStyle name="强调文字颜色 4 2 2 2 2" xfId="4568"/>
    <cellStyle name="强调文字颜色 4 2 2 2 2 2" xfId="4569"/>
    <cellStyle name="强调文字颜色 4 2 2 2 3" xfId="4570"/>
    <cellStyle name="强调文字颜色 4 2 2 3" xfId="4571"/>
    <cellStyle name="强调文字颜色 4 2 2 4" xfId="4572"/>
    <cellStyle name="强调文字颜色 4 2 3" xfId="4573"/>
    <cellStyle name="强调文字颜色 4 2 3 5" xfId="4574"/>
    <cellStyle name="强调文字颜色 4 2 4" xfId="4575"/>
    <cellStyle name="强调文字颜色 4 2 4 2" xfId="4576"/>
    <cellStyle name="强调文字颜色 4 2 4 2 2" xfId="4577"/>
    <cellStyle name="强调文字颜色 4 2 4 3" xfId="4578"/>
    <cellStyle name="强调文字颜色 4 2 5 2" xfId="4579"/>
    <cellStyle name="强调文字颜色 4 2 6" xfId="4580"/>
    <cellStyle name="强调文字颜色 4 2 7" xfId="4581"/>
    <cellStyle name="强调文字颜色 4 3" xfId="4582"/>
    <cellStyle name="强调文字颜色 4 3 2" xfId="4583"/>
    <cellStyle name="强调文字颜色 4 3 2 2" xfId="4584"/>
    <cellStyle name="强调文字颜色 4 3 2 2 2" xfId="4585"/>
    <cellStyle name="强调文字颜色 4 3 2 2 2 2" xfId="4586"/>
    <cellStyle name="强调文字颜色 4 3 2 2 3" xfId="4587"/>
    <cellStyle name="强调文字颜色 4 3 2 3" xfId="4588"/>
    <cellStyle name="强调文字颜色 4 3 2 3 2" xfId="4589"/>
    <cellStyle name="强调文字颜色 4 3 2 4" xfId="4590"/>
    <cellStyle name="强调文字颜色 4 3 3" xfId="4591"/>
    <cellStyle name="强调文字颜色 4 3 3 2" xfId="4592"/>
    <cellStyle name="强调文字颜色 4 3 3 2 2" xfId="4593"/>
    <cellStyle name="强调文字颜色 4 3 3 3" xfId="4594"/>
    <cellStyle name="强调文字颜色 4 3 4" xfId="4595"/>
    <cellStyle name="强调文字颜色 4 3 4 2" xfId="4596"/>
    <cellStyle name="强调文字颜色 4 4" xfId="4597"/>
    <cellStyle name="强调文字颜色 4 4 2" xfId="4598"/>
    <cellStyle name="强调文字颜色 4 4 2 2" xfId="4599"/>
    <cellStyle name="强调文字颜色 4 4 2 2 2" xfId="4600"/>
    <cellStyle name="强调文字颜色 4 4 2 3" xfId="4601"/>
    <cellStyle name="强调文字颜色 4 4 3" xfId="4602"/>
    <cellStyle name="强调文字颜色 4 4 3 2" xfId="4603"/>
    <cellStyle name="强调文字颜色 4 4 4" xfId="4604"/>
    <cellStyle name="强调文字颜色 4 5" xfId="4605"/>
    <cellStyle name="强调文字颜色 4 5 2" xfId="4606"/>
    <cellStyle name="强调文字颜色 4 5 2 2" xfId="4607"/>
    <cellStyle name="强调文字颜色 4 5 2 2 2" xfId="4608"/>
    <cellStyle name="强调文字颜色 4 5 2 3" xfId="4609"/>
    <cellStyle name="强调文字颜色 4 5 3" xfId="4610"/>
    <cellStyle name="强调文字颜色 4 5 3 2" xfId="4611"/>
    <cellStyle name="强调文字颜色 4 5 4" xfId="4612"/>
    <cellStyle name="强调文字颜色 4 6" xfId="4613"/>
    <cellStyle name="强调文字颜色 4 6 2" xfId="4614"/>
    <cellStyle name="强调文字颜色 4 6 2 2" xfId="4615"/>
    <cellStyle name="强调文字颜色 4 6 3" xfId="4616"/>
    <cellStyle name="强调文字颜色 4 7" xfId="4617"/>
    <cellStyle name="强调文字颜色 4 7 2" xfId="4618"/>
    <cellStyle name="强调文字颜色 4 8" xfId="4619"/>
    <cellStyle name="强调文字颜色 4 9" xfId="4620"/>
    <cellStyle name="强调文字颜色 5 2 2" xfId="4621"/>
    <cellStyle name="强调文字颜色 5 2 2 2" xfId="4622"/>
    <cellStyle name="强调文字颜色 5 2 2 2 2" xfId="4623"/>
    <cellStyle name="强调文字颜色 5 2 2 2 2 2" xfId="4624"/>
    <cellStyle name="强调文字颜色 5 2 2 2 3" xfId="4625"/>
    <cellStyle name="强调文字颜色 5 2 2 3" xfId="4626"/>
    <cellStyle name="强调文字颜色 5 2 2 3 2" xfId="4627"/>
    <cellStyle name="强调文字颜色 5 2 2 4" xfId="4628"/>
    <cellStyle name="强调文字颜色 5 2 3 2" xfId="4629"/>
    <cellStyle name="强调文字颜色 5 2 3 2 2" xfId="4630"/>
    <cellStyle name="强调文字颜色 5 2 3 2 2 2" xfId="4631"/>
    <cellStyle name="强调文字颜色 5 2 3 2 3" xfId="4632"/>
    <cellStyle name="强调文字颜色 5 2 3 3" xfId="4633"/>
    <cellStyle name="强调文字颜色 5 2 3 3 2" xfId="4634"/>
    <cellStyle name="强调文字颜色 5 2 3 4" xfId="4635"/>
    <cellStyle name="强调文字颜色 5 2 3 5" xfId="4636"/>
    <cellStyle name="强调文字颜色 5 2 4" xfId="4637"/>
    <cellStyle name="强调文字颜色 5 2 4 2" xfId="4638"/>
    <cellStyle name="强调文字颜色 5 2 4 2 2" xfId="4639"/>
    <cellStyle name="强调文字颜色 5 2 4 3" xfId="4640"/>
    <cellStyle name="强调文字颜色 5 2 5 2" xfId="4641"/>
    <cellStyle name="输出 6 2 2" xfId="4642"/>
    <cellStyle name="强调文字颜色 5 2 6" xfId="4643"/>
    <cellStyle name="输出 6 3" xfId="4644"/>
    <cellStyle name="强调文字颜色 5 2 7" xfId="4645"/>
    <cellStyle name="强调文字颜色 5 3" xfId="4646"/>
    <cellStyle name="强调文字颜色 5 3 2" xfId="4647"/>
    <cellStyle name="强调文字颜色 5 3 2 2" xfId="4648"/>
    <cellStyle name="强调文字颜色 5 3 2 2 2" xfId="4649"/>
    <cellStyle name="强调文字颜色 5 3 2 2 2 2" xfId="4650"/>
    <cellStyle name="强调文字颜色 5 3 2 2 3" xfId="4651"/>
    <cellStyle name="强调文字颜色 5 3 2 3" xfId="4652"/>
    <cellStyle name="强调文字颜色 5 3 2 4" xfId="4653"/>
    <cellStyle name="强调文字颜色 5 3 3" xfId="4654"/>
    <cellStyle name="强调文字颜色 5 3 3 2" xfId="4655"/>
    <cellStyle name="强调文字颜色 5 3 3 2 2" xfId="4656"/>
    <cellStyle name="强调文字颜色 5 3 3 3" xfId="4657"/>
    <cellStyle name="强调文字颜色 5 3 4" xfId="4658"/>
    <cellStyle name="强调文字颜色 5 3 4 2" xfId="4659"/>
    <cellStyle name="强调文字颜色 5 4" xfId="4660"/>
    <cellStyle name="强调文字颜色 5 4 2" xfId="4661"/>
    <cellStyle name="强调文字颜色 5 4 2 2" xfId="4662"/>
    <cellStyle name="强调文字颜色 5 4 2 2 2" xfId="4663"/>
    <cellStyle name="强调文字颜色 5 4 2 3" xfId="4664"/>
    <cellStyle name="强调文字颜色 5 4 3" xfId="4665"/>
    <cellStyle name="强调文字颜色 5 4 3 2" xfId="4666"/>
    <cellStyle name="强调文字颜色 5 4 4" xfId="4667"/>
    <cellStyle name="强调文字颜色 5 5" xfId="4668"/>
    <cellStyle name="强调文字颜色 5 5 2 2" xfId="4669"/>
    <cellStyle name="强调文字颜色 5 5 2 2 2" xfId="4670"/>
    <cellStyle name="强调文字颜色 5 5 2 3" xfId="4671"/>
    <cellStyle name="强调文字颜色 5 5 3" xfId="4672"/>
    <cellStyle name="强调文字颜色 5 5 3 2" xfId="4673"/>
    <cellStyle name="强调文字颜色 5 5 4" xfId="4674"/>
    <cellStyle name="强调文字颜色 5 6" xfId="4675"/>
    <cellStyle name="强调文字颜色 5 6 2" xfId="4676"/>
    <cellStyle name="强调文字颜色 5 6 2 2" xfId="4677"/>
    <cellStyle name="强调文字颜色 5 6 3" xfId="4678"/>
    <cellStyle name="强调文字颜色 5 7 2" xfId="4679"/>
    <cellStyle name="强调文字颜色 5 8" xfId="4680"/>
    <cellStyle name="强调文字颜色 5 9" xfId="4681"/>
    <cellStyle name="强调文字颜色 6 2" xfId="4682"/>
    <cellStyle name="强调文字颜色 6 2 2" xfId="4683"/>
    <cellStyle name="强调文字颜色 6 2 2 2" xfId="4684"/>
    <cellStyle name="强调文字颜色 6 2 2 2 2" xfId="4685"/>
    <cellStyle name="强调文字颜色 6 2 2 2 2 2" xfId="4686"/>
    <cellStyle name="强调文字颜色 6 2 2 2 3" xfId="4687"/>
    <cellStyle name="强调文字颜色 6 2 2 3" xfId="4688"/>
    <cellStyle name="强调文字颜色 6 2 2 3 2" xfId="4689"/>
    <cellStyle name="强调文字颜色 6 2 2 4" xfId="4690"/>
    <cellStyle name="强调文字颜色 6 2 3" xfId="4691"/>
    <cellStyle name="强调文字颜色 6 2 3 2" xfId="4692"/>
    <cellStyle name="强调文字颜色 6 2 3 2 2" xfId="4693"/>
    <cellStyle name="强调文字颜色 6 2 3 2 2 2" xfId="4694"/>
    <cellStyle name="强调文字颜色 6 2 3 2 3" xfId="4695"/>
    <cellStyle name="强调文字颜色 6 2 3 3" xfId="4696"/>
    <cellStyle name="强调文字颜色 6 2 3 3 2" xfId="4697"/>
    <cellStyle name="强调文字颜色 6 2 3 4" xfId="4698"/>
    <cellStyle name="强调文字颜色 6 2 3 5" xfId="4699"/>
    <cellStyle name="强调文字颜色 6 2 4" xfId="4700"/>
    <cellStyle name="强调文字颜色 6 2 4 2" xfId="4701"/>
    <cellStyle name="强调文字颜色 6 2 4 2 2" xfId="4702"/>
    <cellStyle name="强调文字颜色 6 2 4 3" xfId="4703"/>
    <cellStyle name="强调文字颜色 6 2 5 2" xfId="4704"/>
    <cellStyle name="强调文字颜色 6 2 6" xfId="4705"/>
    <cellStyle name="强调文字颜色 6 2 7" xfId="4706"/>
    <cellStyle name="强调文字颜色 6 3" xfId="4707"/>
    <cellStyle name="强调文字颜色 6 3 2" xfId="4708"/>
    <cellStyle name="强调文字颜色 6 3 2 2" xfId="4709"/>
    <cellStyle name="强调文字颜色 6 3 2 2 2" xfId="4710"/>
    <cellStyle name="强调文字颜色 6 3 2 2 2 2" xfId="4711"/>
    <cellStyle name="强调文字颜色 6 3 2 2 3" xfId="4712"/>
    <cellStyle name="强调文字颜色 6 3 2 3" xfId="4713"/>
    <cellStyle name="强调文字颜色 6 3 2 3 2" xfId="4714"/>
    <cellStyle name="强调文字颜色 6 3 2 4" xfId="4715"/>
    <cellStyle name="强调文字颜色 6 3 3" xfId="4716"/>
    <cellStyle name="强调文字颜色 6 3 3 2" xfId="4717"/>
    <cellStyle name="强调文字颜色 6 3 3 2 2" xfId="4718"/>
    <cellStyle name="强调文字颜色 6 3 3 3" xfId="4719"/>
    <cellStyle name="强调文字颜色 6 3 4" xfId="4720"/>
    <cellStyle name="强调文字颜色 6 3 4 2" xfId="4721"/>
    <cellStyle name="强调文字颜色 6 4" xfId="4722"/>
    <cellStyle name="强调文字颜色 6 4 2" xfId="4723"/>
    <cellStyle name="强调文字颜色 6 4 2 2" xfId="4724"/>
    <cellStyle name="强调文字颜色 6 4 2 2 2" xfId="4725"/>
    <cellStyle name="强调文字颜色 6 4 2 3" xfId="4726"/>
    <cellStyle name="强调文字颜色 6 4 3" xfId="4727"/>
    <cellStyle name="强调文字颜色 6 4 3 2" xfId="4728"/>
    <cellStyle name="强调文字颜色 6 4 4" xfId="4729"/>
    <cellStyle name="强调文字颜色 6 5" xfId="4730"/>
    <cellStyle name="强调文字颜色 6 5 2" xfId="4731"/>
    <cellStyle name="强调文字颜色 6 5 2 2" xfId="4732"/>
    <cellStyle name="强调文字颜色 6 5 2 2 2" xfId="4733"/>
    <cellStyle name="强调文字颜色 6 5 2 3" xfId="4734"/>
    <cellStyle name="强调文字颜色 6 5 3" xfId="4735"/>
    <cellStyle name="强调文字颜色 6 5 3 2" xfId="4736"/>
    <cellStyle name="强调文字颜色 6 5 4" xfId="4737"/>
    <cellStyle name="强调文字颜色 6 6" xfId="4738"/>
    <cellStyle name="强调文字颜色 6 6 2" xfId="4739"/>
    <cellStyle name="强调文字颜色 6 6 2 2" xfId="4740"/>
    <cellStyle name="强调文字颜色 6 6 3" xfId="4741"/>
    <cellStyle name="强调文字颜色 6 7" xfId="4742"/>
    <cellStyle name="强调文字颜色 6 7 2" xfId="4743"/>
    <cellStyle name="强调文字颜色 6 8" xfId="4744"/>
    <cellStyle name="强调文字颜色 6 9" xfId="4745"/>
    <cellStyle name="适中 2" xfId="4746"/>
    <cellStyle name="适中 2 2" xfId="4747"/>
    <cellStyle name="适中 2 2 2" xfId="4748"/>
    <cellStyle name="适中 2 2 2 2" xfId="4749"/>
    <cellStyle name="适中 2 2 2 2 2" xfId="4750"/>
    <cellStyle name="适中 2 2 2 3" xfId="4751"/>
    <cellStyle name="适中 2 2 3" xfId="4752"/>
    <cellStyle name="适中 2 2 3 2" xfId="4753"/>
    <cellStyle name="适中 2 2 4" xfId="4754"/>
    <cellStyle name="适中 2 3" xfId="4755"/>
    <cellStyle name="适中 2 3 2" xfId="4756"/>
    <cellStyle name="适中 2 3 2 2" xfId="4757"/>
    <cellStyle name="适中 2 3 3" xfId="4758"/>
    <cellStyle name="适中 2 4" xfId="4759"/>
    <cellStyle name="适中 2 4 2" xfId="4760"/>
    <cellStyle name="适中 2 5" xfId="4761"/>
    <cellStyle name="适中 3" xfId="4762"/>
    <cellStyle name="适中 3 2" xfId="4763"/>
    <cellStyle name="适中 3 2 2" xfId="4764"/>
    <cellStyle name="适中 3 2 2 3" xfId="4765"/>
    <cellStyle name="适中 3 2 3" xfId="4766"/>
    <cellStyle name="适中 3 2 3 2" xfId="4767"/>
    <cellStyle name="适中 3 2 4" xfId="4768"/>
    <cellStyle name="适中 3 3" xfId="4769"/>
    <cellStyle name="适中 3 3 2" xfId="4770"/>
    <cellStyle name="适中 3 3 2 2" xfId="4771"/>
    <cellStyle name="适中 3 3 3" xfId="4772"/>
    <cellStyle name="适中 3 4" xfId="4773"/>
    <cellStyle name="适中 3 4 2" xfId="4774"/>
    <cellStyle name="适中 3 5" xfId="4775"/>
    <cellStyle name="适中 4" xfId="4776"/>
    <cellStyle name="适中 4 2" xfId="4777"/>
    <cellStyle name="适中 4 2 2" xfId="4778"/>
    <cellStyle name="适中 4 2 2 2" xfId="4779"/>
    <cellStyle name="适中 4 2 3" xfId="4780"/>
    <cellStyle name="适中 4 3" xfId="4781"/>
    <cellStyle name="适中 4 3 2" xfId="4782"/>
    <cellStyle name="适中 4 4" xfId="4783"/>
    <cellStyle name="适中 5" xfId="4784"/>
    <cellStyle name="适中 5 2" xfId="4785"/>
    <cellStyle name="适中 5 2 2" xfId="4786"/>
    <cellStyle name="适中 5 2 2 2" xfId="4787"/>
    <cellStyle name="适中 5 2 3" xfId="4788"/>
    <cellStyle name="适中 5 3" xfId="4789"/>
    <cellStyle name="适中 5 3 2" xfId="4790"/>
    <cellStyle name="适中 5 4" xfId="4791"/>
    <cellStyle name="适中 6 2" xfId="4792"/>
    <cellStyle name="适中 6 2 2" xfId="4793"/>
    <cellStyle name="适中 6 3" xfId="4794"/>
    <cellStyle name="适中 7" xfId="4795"/>
    <cellStyle name="适中 7 2" xfId="4796"/>
    <cellStyle name="适中 8" xfId="4797"/>
    <cellStyle name="输出 2" xfId="4798"/>
    <cellStyle name="输出 2 2" xfId="4799"/>
    <cellStyle name="输出 2 2 2" xfId="4800"/>
    <cellStyle name="输出 2 2 2 2" xfId="4801"/>
    <cellStyle name="输出 2 2 2 3" xfId="4802"/>
    <cellStyle name="输出 2 2 3" xfId="4803"/>
    <cellStyle name="输出 2 2 3 2" xfId="4804"/>
    <cellStyle name="输出 2 2 4" xfId="4805"/>
    <cellStyle name="输出 2 3" xfId="4806"/>
    <cellStyle name="输出 2 3 2" xfId="4807"/>
    <cellStyle name="输出 2 3 2 2" xfId="4808"/>
    <cellStyle name="输出 2 3 2 2 2" xfId="4809"/>
    <cellStyle name="输出 2 3 3" xfId="4810"/>
    <cellStyle name="输出 2 3 3 2" xfId="4811"/>
    <cellStyle name="输出 2 4" xfId="4812"/>
    <cellStyle name="输出 2 4 2" xfId="4813"/>
    <cellStyle name="输出 2 4 2 2" xfId="4814"/>
    <cellStyle name="输出 2 4 3" xfId="4815"/>
    <cellStyle name="输出 2 5" xfId="4816"/>
    <cellStyle name="输出 2 5 2" xfId="4817"/>
    <cellStyle name="输出 2 6" xfId="4818"/>
    <cellStyle name="输出 2 7" xfId="4819"/>
    <cellStyle name="输出 3" xfId="4820"/>
    <cellStyle name="输出 3 2" xfId="4821"/>
    <cellStyle name="输出 3 2 2" xfId="4822"/>
    <cellStyle name="输出 3 2 2 2" xfId="4823"/>
    <cellStyle name="输出 3 2 2 2 2" xfId="4824"/>
    <cellStyle name="输出 3 2 3" xfId="4825"/>
    <cellStyle name="输出 3 2 3 2" xfId="4826"/>
    <cellStyle name="输出 3 2 4" xfId="4827"/>
    <cellStyle name="输出 3 3" xfId="4828"/>
    <cellStyle name="输出 3 3 2" xfId="4829"/>
    <cellStyle name="输出 3 3 2 2" xfId="4830"/>
    <cellStyle name="输出 3 3 3" xfId="4831"/>
    <cellStyle name="输出 3 4" xfId="4832"/>
    <cellStyle name="输出 3 4 2" xfId="4833"/>
    <cellStyle name="输出 3 5" xfId="4834"/>
    <cellStyle name="输出 4" xfId="4835"/>
    <cellStyle name="输出 4 2" xfId="4836"/>
    <cellStyle name="输出 4 2 2" xfId="4837"/>
    <cellStyle name="输出 4 2 2 2" xfId="4838"/>
    <cellStyle name="输出 4 2 3" xfId="4839"/>
    <cellStyle name="输出 4 3" xfId="4840"/>
    <cellStyle name="输出 4 3 2" xfId="4841"/>
    <cellStyle name="输出 4 4" xfId="4842"/>
    <cellStyle name="输出 5" xfId="4843"/>
    <cellStyle name="输出 5 2" xfId="4844"/>
    <cellStyle name="输出 5 2 2" xfId="4845"/>
    <cellStyle name="输出 5 2 2 2" xfId="4846"/>
    <cellStyle name="输出 5 2 3" xfId="4847"/>
    <cellStyle name="输出 5 3" xfId="4848"/>
    <cellStyle name="输出 5 3 2" xfId="4849"/>
    <cellStyle name="输出 5 4" xfId="4850"/>
    <cellStyle name="输入 2 2 2" xfId="4851"/>
    <cellStyle name="输入 2 2 2 2" xfId="4852"/>
    <cellStyle name="输入 2 2 2 2 2" xfId="4853"/>
    <cellStyle name="输入 2 2 3" xfId="4854"/>
    <cellStyle name="输入 2 2 3 2" xfId="4855"/>
    <cellStyle name="输入 2 2 4" xfId="4856"/>
    <cellStyle name="输入 2 3" xfId="4857"/>
    <cellStyle name="输入 2 3 2" xfId="4858"/>
    <cellStyle name="输入 2 3 2 2" xfId="4859"/>
    <cellStyle name="输入 2 3 3" xfId="4860"/>
    <cellStyle name="输入 2 4" xfId="4861"/>
    <cellStyle name="输入 2 4 2" xfId="4862"/>
    <cellStyle name="输入 3 2" xfId="4863"/>
    <cellStyle name="输入 3 2 2" xfId="4864"/>
    <cellStyle name="输入 3 2 2 2" xfId="4865"/>
    <cellStyle name="输入 3 2 2 2 2" xfId="4866"/>
    <cellStyle name="输入 3 2 2 3" xfId="4867"/>
    <cellStyle name="输入 3 2 3" xfId="4868"/>
    <cellStyle name="输入 3 2 3 2" xfId="4869"/>
    <cellStyle name="输入 3 2 4" xfId="4870"/>
    <cellStyle name="输入 3 3" xfId="4871"/>
    <cellStyle name="输入 3 3 2 2" xfId="4872"/>
    <cellStyle name="输入 3 3 3" xfId="4873"/>
    <cellStyle name="输入 3 4" xfId="4874"/>
    <cellStyle name="输入 3 4 2" xfId="4875"/>
    <cellStyle name="输入 4" xfId="4876"/>
    <cellStyle name="输入 4 2" xfId="4877"/>
    <cellStyle name="输入 4 2 2" xfId="4878"/>
    <cellStyle name="输入 4 2 2 2" xfId="4879"/>
    <cellStyle name="输入 4 2 3" xfId="4880"/>
    <cellStyle name="输入 4 3" xfId="4881"/>
    <cellStyle name="输入 4 3 2" xfId="4882"/>
    <cellStyle name="输入 4 4" xfId="4883"/>
    <cellStyle name="输入 5" xfId="4884"/>
    <cellStyle name="输入 5 2" xfId="4885"/>
    <cellStyle name="输入 5 2 2" xfId="4886"/>
    <cellStyle name="输入 6 3" xfId="4887"/>
    <cellStyle name="输入 5 2 2 2" xfId="4888"/>
    <cellStyle name="输入 5 2 3" xfId="4889"/>
    <cellStyle name="输入 5 3" xfId="4890"/>
    <cellStyle name="输入 5 3 2" xfId="4891"/>
    <cellStyle name="注释 4" xfId="4892"/>
    <cellStyle name="输入 5 4" xfId="4893"/>
    <cellStyle name="输入 6" xfId="4894"/>
    <cellStyle name="输入 6 2" xfId="4895"/>
    <cellStyle name="输入 6 2 2" xfId="4896"/>
    <cellStyle name="输入 7" xfId="4897"/>
    <cellStyle name="输入 7 2" xfId="4898"/>
    <cellStyle name="注释 3" xfId="4899"/>
    <cellStyle name="输入 8" xfId="4900"/>
    <cellStyle name="数字" xfId="4901"/>
    <cellStyle name="数字 2" xfId="4902"/>
    <cellStyle name="数字 2 2" xfId="4903"/>
    <cellStyle name="数字 2 2 2" xfId="4904"/>
    <cellStyle name="数字 2 2 2 2" xfId="4905"/>
    <cellStyle name="数字 2 2 3" xfId="4906"/>
    <cellStyle name="数字 2 3" xfId="4907"/>
    <cellStyle name="数字 2 3 2" xfId="4908"/>
    <cellStyle name="数字 2 4" xfId="4909"/>
    <cellStyle name="数字 3" xfId="4910"/>
    <cellStyle name="数字 3 2" xfId="4911"/>
    <cellStyle name="数字 3 2 2" xfId="4912"/>
    <cellStyle name="数字 3 3" xfId="4913"/>
    <cellStyle name="数字 4" xfId="4914"/>
    <cellStyle name="数字 4 2" xfId="4915"/>
    <cellStyle name="数字 5" xfId="4916"/>
    <cellStyle name="未定义" xfId="4917"/>
    <cellStyle name="未定义 2" xfId="4918"/>
    <cellStyle name="小数 2" xfId="4919"/>
    <cellStyle name="小数 2 2" xfId="4920"/>
    <cellStyle name="小数 2 2 2" xfId="4921"/>
    <cellStyle name="小数 2 2 2 2" xfId="4922"/>
    <cellStyle name="小数 2 2 3" xfId="4923"/>
    <cellStyle name="小数 2 3" xfId="4924"/>
    <cellStyle name="小数 2 3 2" xfId="4925"/>
    <cellStyle name="小数 2 4" xfId="4926"/>
    <cellStyle name="小数 3" xfId="4927"/>
    <cellStyle name="小数 3 2" xfId="4928"/>
    <cellStyle name="小数 3 2 2" xfId="4929"/>
    <cellStyle name="小数 3 3" xfId="4930"/>
    <cellStyle name="样式 1 2" xfId="4931"/>
    <cellStyle name="着色 1" xfId="4932"/>
    <cellStyle name="着色 1 2" xfId="4933"/>
    <cellStyle name="着色 2" xfId="4934"/>
    <cellStyle name="着色 2 2" xfId="4935"/>
    <cellStyle name="着色 3" xfId="4936"/>
    <cellStyle name="着色 3 2" xfId="4937"/>
    <cellStyle name="着色 4" xfId="4938"/>
    <cellStyle name="着色 4 2" xfId="4939"/>
    <cellStyle name="着色 5" xfId="4940"/>
    <cellStyle name="着色 5 2" xfId="4941"/>
    <cellStyle name="着色 6" xfId="4942"/>
    <cellStyle name="着色 6 2" xfId="4943"/>
    <cellStyle name="寘嬫愗傝 [0.00]_Region Orders (2)" xfId="4944"/>
    <cellStyle name="注释 10" xfId="4945"/>
    <cellStyle name="注释 2" xfId="4946"/>
    <cellStyle name="注释 2 2" xfId="4947"/>
    <cellStyle name="注释 2 2 2" xfId="4948"/>
    <cellStyle name="注释 2 2 2 2" xfId="4949"/>
    <cellStyle name="注释 2 2 2 2 2" xfId="4950"/>
    <cellStyle name="注释 2 2 2 3" xfId="4951"/>
    <cellStyle name="注释 2 2 3" xfId="4952"/>
    <cellStyle name="注释 2 2 3 2" xfId="4953"/>
    <cellStyle name="注释 2 2 3 3" xfId="4954"/>
    <cellStyle name="注释 2 2 4" xfId="4955"/>
    <cellStyle name="注释 2 2 5" xfId="4956"/>
    <cellStyle name="注释 2 3" xfId="4957"/>
    <cellStyle name="注释 2 3 2" xfId="4958"/>
    <cellStyle name="注释 2 3 2 2" xfId="4959"/>
    <cellStyle name="注释 2 3 3" xfId="4960"/>
    <cellStyle name="注释 2 3 4" xfId="4961"/>
    <cellStyle name="注释 2 4" xfId="4962"/>
    <cellStyle name="注释 2 4 2" xfId="4963"/>
    <cellStyle name="注释 2 5" xfId="4964"/>
    <cellStyle name="注释 3 2" xfId="4965"/>
    <cellStyle name="注释 3 2 2" xfId="4966"/>
    <cellStyle name="注释 3 2 2 2" xfId="4967"/>
    <cellStyle name="注释 3 2 2 2 2" xfId="4968"/>
    <cellStyle name="注释 3 2 2 3" xfId="4969"/>
    <cellStyle name="注释 3 2 3" xfId="4970"/>
    <cellStyle name="注释 3 2 3 2" xfId="4971"/>
    <cellStyle name="注释 3 2 4" xfId="4972"/>
    <cellStyle name="注释 3 3" xfId="4973"/>
    <cellStyle name="注释 3 3 2" xfId="4974"/>
    <cellStyle name="注释 3 3 2 2" xfId="4975"/>
    <cellStyle name="注释 3 3 3" xfId="4976"/>
    <cellStyle name="注释 3 4" xfId="4977"/>
    <cellStyle name="注释 3 4 2" xfId="4978"/>
    <cellStyle name="注释 3 5" xfId="4979"/>
    <cellStyle name="注释 4 2" xfId="4980"/>
    <cellStyle name="注释 4 2 2" xfId="4981"/>
    <cellStyle name="注释 4 2 2 2" xfId="4982"/>
    <cellStyle name="注释 4 2 3" xfId="4983"/>
    <cellStyle name="注释 4 3" xfId="4984"/>
    <cellStyle name="注释 4 3 2" xfId="4985"/>
    <cellStyle name="注释 4 4" xfId="4986"/>
    <cellStyle name="注释 5" xfId="4987"/>
    <cellStyle name="注释 5 2" xfId="4988"/>
    <cellStyle name="注释 5 2 2" xfId="4989"/>
    <cellStyle name="注释 5 2 2 2" xfId="4990"/>
    <cellStyle name="注释 5 2 3" xfId="4991"/>
    <cellStyle name="注释 5 3" xfId="4992"/>
    <cellStyle name="注释 5 3 2" xfId="4993"/>
    <cellStyle name="注释 5 4" xfId="4994"/>
    <cellStyle name="注释 6 2" xfId="4995"/>
    <cellStyle name="注释 6 2 2" xfId="4996"/>
    <cellStyle name="注释 6 3" xfId="4997"/>
    <cellStyle name="注释 7" xfId="4998"/>
    <cellStyle name="注释 7 2" xfId="4999"/>
    <cellStyle name="注释 8" xfId="5000"/>
    <cellStyle name="注释 9" xfId="5001"/>
  </cellStyles>
  <dxfs count="11">
    <dxf>
      <font>
        <b val="0"/>
        <color indexed="10"/>
      </font>
    </dxf>
    <dxf>
      <font>
        <b val="1"/>
        <i val="0"/>
      </font>
    </dxf>
    <dxf>
      <font>
        <b val="1"/>
        <i val="0"/>
      </font>
    </dxf>
    <dxf>
      <font>
        <b val="0"/>
        <color indexed="1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212.209\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212.209\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28"/>
  <sheetViews>
    <sheetView zoomScale="85" zoomScaleNormal="85" workbookViewId="0">
      <selection activeCell="J12" sqref="J12"/>
    </sheetView>
  </sheetViews>
  <sheetFormatPr defaultColWidth="9" defaultRowHeight="15.6" outlineLevelCol="1"/>
  <cols>
    <col min="1" max="1" width="4.375" style="272" customWidth="1"/>
    <col min="2" max="2" width="78.2333333333333" style="273" customWidth="1"/>
    <col min="3" max="7" width="9" style="273"/>
    <col min="8" max="8" width="58.625" style="273" customWidth="1"/>
    <col min="9" max="16384" width="9" style="273"/>
  </cols>
  <sheetData>
    <row r="1" ht="20.25" customHeight="1" spans="1:2">
      <c r="A1" s="274" t="s">
        <v>0</v>
      </c>
      <c r="B1" s="274"/>
    </row>
    <row r="2" s="270" customFormat="1" ht="22.2" spans="1:2">
      <c r="A2" s="275" t="s">
        <v>1</v>
      </c>
      <c r="B2" s="275"/>
    </row>
    <row r="3" spans="1:2">
      <c r="A3" s="276"/>
      <c r="B3" s="276"/>
    </row>
    <row r="4" s="271" customFormat="1" ht="25.15" customHeight="1" spans="1:2">
      <c r="A4" s="277" t="s">
        <v>2</v>
      </c>
      <c r="B4" s="278" t="s">
        <v>3</v>
      </c>
    </row>
    <row r="5" s="271" customFormat="1" ht="25.15" customHeight="1" spans="1:2">
      <c r="A5" s="277" t="s">
        <v>4</v>
      </c>
      <c r="B5" s="278" t="s">
        <v>5</v>
      </c>
    </row>
    <row r="6" s="271" customFormat="1" ht="25.15" customHeight="1" spans="1:2">
      <c r="A6" s="277" t="s">
        <v>6</v>
      </c>
      <c r="B6" s="278" t="s">
        <v>7</v>
      </c>
    </row>
    <row r="7" s="271" customFormat="1" ht="25.15" customHeight="1" spans="1:2">
      <c r="A7" s="277" t="s">
        <v>8</v>
      </c>
      <c r="B7" s="278" t="s">
        <v>9</v>
      </c>
    </row>
    <row r="8" s="271" customFormat="1" ht="25.15" customHeight="1" spans="1:2">
      <c r="A8" s="277" t="s">
        <v>10</v>
      </c>
      <c r="B8" s="278" t="s">
        <v>11</v>
      </c>
    </row>
    <row r="9" s="271" customFormat="1" ht="25.15" customHeight="1" spans="1:2">
      <c r="A9" s="277" t="s">
        <v>12</v>
      </c>
      <c r="B9" s="278" t="s">
        <v>13</v>
      </c>
    </row>
    <row r="10" s="271" customFormat="1" ht="25.15" customHeight="1" spans="1:2">
      <c r="A10" s="277" t="s">
        <v>14</v>
      </c>
      <c r="B10" s="278" t="s">
        <v>15</v>
      </c>
    </row>
    <row r="11" s="271" customFormat="1" ht="25.15" customHeight="1" spans="1:2">
      <c r="A11" s="277" t="s">
        <v>16</v>
      </c>
      <c r="B11" s="278" t="s">
        <v>17</v>
      </c>
    </row>
    <row r="12" s="271" customFormat="1" ht="25.15" customHeight="1" spans="1:2">
      <c r="A12" s="277" t="s">
        <v>18</v>
      </c>
      <c r="B12" s="278" t="s">
        <v>19</v>
      </c>
    </row>
    <row r="13" s="271" customFormat="1" ht="25.15" customHeight="1" spans="1:2">
      <c r="A13" s="277" t="s">
        <v>20</v>
      </c>
      <c r="B13" s="278" t="s">
        <v>21</v>
      </c>
    </row>
    <row r="14" s="271" customFormat="1" ht="25.15" customHeight="1" spans="1:2">
      <c r="A14" s="277" t="s">
        <v>22</v>
      </c>
      <c r="B14" s="278" t="s">
        <v>23</v>
      </c>
    </row>
    <row r="15" s="271" customFormat="1" ht="25.15" customHeight="1" spans="1:2">
      <c r="A15" s="277" t="s">
        <v>24</v>
      </c>
      <c r="B15" s="278" t="s">
        <v>25</v>
      </c>
    </row>
    <row r="16" s="271" customFormat="1" ht="25.15" customHeight="1" spans="1:2">
      <c r="A16" s="277" t="s">
        <v>26</v>
      </c>
      <c r="B16" s="278" t="s">
        <v>27</v>
      </c>
    </row>
    <row r="17" s="271" customFormat="1" ht="25.15" customHeight="1" spans="1:2">
      <c r="A17" s="277" t="s">
        <v>28</v>
      </c>
      <c r="B17" s="278" t="s">
        <v>29</v>
      </c>
    </row>
    <row r="18" s="271" customFormat="1" ht="25.15" customHeight="1" spans="1:2">
      <c r="A18" s="277" t="s">
        <v>30</v>
      </c>
      <c r="B18" s="278" t="s">
        <v>31</v>
      </c>
    </row>
    <row r="19" s="271" customFormat="1" ht="25.15" customHeight="1" spans="1:2">
      <c r="A19" s="277" t="s">
        <v>32</v>
      </c>
      <c r="B19" s="278" t="s">
        <v>33</v>
      </c>
    </row>
    <row r="20" s="271" customFormat="1" ht="25.15" customHeight="1" spans="1:2">
      <c r="A20" s="277" t="s">
        <v>34</v>
      </c>
      <c r="B20" s="278" t="s">
        <v>35</v>
      </c>
    </row>
    <row r="21" s="271" customFormat="1" ht="25.15" customHeight="1" spans="1:2">
      <c r="A21" s="277" t="s">
        <v>36</v>
      </c>
      <c r="B21" s="278" t="s">
        <v>37</v>
      </c>
    </row>
    <row r="22" s="271" customFormat="1" ht="25.15" customHeight="1" spans="1:2">
      <c r="A22" s="277" t="s">
        <v>38</v>
      </c>
      <c r="B22" s="278" t="s">
        <v>39</v>
      </c>
    </row>
    <row r="23" s="271" customFormat="1" ht="25.15" customHeight="1" spans="1:2">
      <c r="A23" s="277" t="s">
        <v>40</v>
      </c>
      <c r="B23" s="278" t="s">
        <v>41</v>
      </c>
    </row>
    <row r="24" s="271" customFormat="1" ht="25.15" customHeight="1" spans="1:2">
      <c r="A24" s="277" t="s">
        <v>42</v>
      </c>
      <c r="B24" s="278" t="s">
        <v>43</v>
      </c>
    </row>
    <row r="25" s="271" customFormat="1" ht="25.15" customHeight="1" spans="1:2">
      <c r="A25" s="277" t="s">
        <v>44</v>
      </c>
      <c r="B25" s="278" t="s">
        <v>45</v>
      </c>
    </row>
    <row r="26" customHeight="1" spans="1:2">
      <c r="A26" s="279"/>
      <c r="B26" s="279"/>
    </row>
    <row r="27" spans="1:2">
      <c r="A27" s="280"/>
      <c r="B27" s="280"/>
    </row>
    <row r="28" ht="42.6" customHeight="1" spans="1:2">
      <c r="A28" s="280"/>
      <c r="B28" s="280"/>
    </row>
  </sheetData>
  <mergeCells count="4">
    <mergeCell ref="A1:B1"/>
    <mergeCell ref="A2:B2"/>
    <mergeCell ref="A3:B3"/>
    <mergeCell ref="A26:B28"/>
  </mergeCells>
  <pageMargins left="0.707638888888889" right="0.707638888888889" top="0.747916666666667" bottom="0.747916666666667" header="0.313888888888889" footer="0.313888888888889"/>
  <pageSetup paperSize="9" scale="9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7"/>
  <sheetViews>
    <sheetView workbookViewId="0">
      <pane xSplit="1" ySplit="4" topLeftCell="B5" activePane="bottomRight" state="frozen"/>
      <selection/>
      <selection pane="topRight"/>
      <selection pane="bottomLeft"/>
      <selection pane="bottomRight" activeCell="B8" sqref="B8"/>
    </sheetView>
  </sheetViews>
  <sheetFormatPr defaultColWidth="8.625" defaultRowHeight="15.6" outlineLevelCol="5"/>
  <cols>
    <col min="1" max="1" width="43.125" style="130" customWidth="1"/>
    <col min="2" max="2" width="13" style="130" customWidth="1"/>
    <col min="3" max="3" width="13.5" style="130" customWidth="1"/>
    <col min="4" max="4" width="16" style="130" customWidth="1"/>
    <col min="5" max="16384" width="8.625" style="130"/>
  </cols>
  <sheetData>
    <row r="1" ht="22.35" customHeight="1" spans="1:4">
      <c r="A1" s="131" t="s">
        <v>613</v>
      </c>
      <c r="B1" s="132"/>
      <c r="C1" s="132"/>
      <c r="D1" s="132"/>
    </row>
    <row r="2" ht="20.4" spans="1:4">
      <c r="A2" s="133" t="s">
        <v>614</v>
      </c>
      <c r="B2" s="133"/>
      <c r="C2" s="133"/>
      <c r="D2" s="133"/>
    </row>
    <row r="3" spans="1:4">
      <c r="A3" s="134" t="s">
        <v>48</v>
      </c>
      <c r="B3" s="134"/>
      <c r="C3" s="134"/>
      <c r="D3" s="134"/>
    </row>
    <row r="4" ht="48" customHeight="1" spans="1:4">
      <c r="A4" s="135" t="s">
        <v>559</v>
      </c>
      <c r="B4" s="120" t="s">
        <v>50</v>
      </c>
      <c r="C4" s="136" t="s">
        <v>51</v>
      </c>
      <c r="D4" s="10" t="s">
        <v>52</v>
      </c>
    </row>
    <row r="5" ht="24.6" customHeight="1" spans="1:4">
      <c r="A5" s="137" t="s">
        <v>615</v>
      </c>
      <c r="B5" s="138">
        <f>SUM(B6:B8)</f>
        <v>950</v>
      </c>
      <c r="C5" s="139">
        <v>1220</v>
      </c>
      <c r="D5" s="140">
        <f t="shared" ref="D5:D9" si="0">B5/C5*100</f>
        <v>77.9</v>
      </c>
    </row>
    <row r="6" ht="32.45" customHeight="1" spans="1:4">
      <c r="A6" s="141" t="s">
        <v>616</v>
      </c>
      <c r="B6" s="137">
        <v>9</v>
      </c>
      <c r="C6" s="137">
        <v>9</v>
      </c>
      <c r="D6" s="140">
        <f t="shared" si="0"/>
        <v>100</v>
      </c>
    </row>
    <row r="7" ht="32.45" customHeight="1" spans="1:4">
      <c r="A7" s="141" t="s">
        <v>617</v>
      </c>
      <c r="B7" s="137">
        <v>384</v>
      </c>
      <c r="C7" s="137">
        <v>390</v>
      </c>
      <c r="D7" s="140">
        <f t="shared" si="0"/>
        <v>98.5</v>
      </c>
    </row>
    <row r="8" ht="32.45" customHeight="1" spans="1:4">
      <c r="A8" s="141" t="s">
        <v>618</v>
      </c>
      <c r="B8" s="137">
        <v>557</v>
      </c>
      <c r="C8" s="137">
        <v>821</v>
      </c>
      <c r="D8" s="140">
        <f t="shared" si="0"/>
        <v>67.8</v>
      </c>
    </row>
    <row r="9" ht="32.45" customHeight="1" spans="1:6">
      <c r="A9" s="142" t="s">
        <v>619</v>
      </c>
      <c r="B9" s="143">
        <v>557</v>
      </c>
      <c r="C9" s="143">
        <v>821</v>
      </c>
      <c r="D9" s="140">
        <f t="shared" si="0"/>
        <v>67.8</v>
      </c>
      <c r="F9" s="144"/>
    </row>
    <row r="10" ht="32.45" customHeight="1" spans="1:4">
      <c r="A10" s="142" t="s">
        <v>620</v>
      </c>
      <c r="B10" s="143">
        <v>0</v>
      </c>
      <c r="C10" s="143">
        <v>0</v>
      </c>
      <c r="D10" s="145"/>
    </row>
    <row r="12" customHeight="1" spans="1:1">
      <c r="A12" s="146" t="s">
        <v>621</v>
      </c>
    </row>
    <row r="13" ht="100.5" customHeight="1" spans="1:4">
      <c r="A13" s="147" t="s">
        <v>622</v>
      </c>
      <c r="B13" s="147"/>
      <c r="C13" s="147"/>
      <c r="D13" s="147"/>
    </row>
    <row r="14" ht="81.6" customHeight="1" spans="1:4">
      <c r="A14" s="148" t="s">
        <v>623</v>
      </c>
      <c r="B14" s="148"/>
      <c r="C14" s="148"/>
      <c r="D14" s="148"/>
    </row>
    <row r="15" spans="1:4">
      <c r="A15" s="149"/>
      <c r="B15" s="149"/>
      <c r="C15" s="149"/>
      <c r="D15" s="149"/>
    </row>
    <row r="16" spans="1:4">
      <c r="A16" s="150"/>
      <c r="B16" s="150"/>
      <c r="C16" s="150"/>
      <c r="D16" s="150"/>
    </row>
    <row r="17" spans="1:4">
      <c r="A17" s="150"/>
      <c r="B17" s="150"/>
      <c r="C17" s="150"/>
      <c r="D17" s="150"/>
    </row>
  </sheetData>
  <mergeCells count="4">
    <mergeCell ref="A2:D2"/>
    <mergeCell ref="A3:D3"/>
    <mergeCell ref="A13:D13"/>
    <mergeCell ref="A14:D14"/>
  </mergeCells>
  <pageMargins left="0.707638888888889" right="0.707638888888889" top="0.747916666666667" bottom="0.747916666666667" header="0.313888888888889" footer="0.313888888888889"/>
  <pageSetup paperSize="9" scale="95"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topLeftCell="A3" workbookViewId="0">
      <selection activeCell="J12" sqref="J12"/>
    </sheetView>
  </sheetViews>
  <sheetFormatPr defaultColWidth="9" defaultRowHeight="15.6" outlineLevelCol="5"/>
  <cols>
    <col min="1" max="1" width="41.625" customWidth="1"/>
    <col min="2" max="2" width="14.625" customWidth="1"/>
    <col min="3" max="3" width="11.5" customWidth="1"/>
    <col min="4" max="4" width="15.625" customWidth="1"/>
  </cols>
  <sheetData>
    <row r="1" ht="22.15" customHeight="1" spans="1:1">
      <c r="A1" s="71" t="s">
        <v>624</v>
      </c>
    </row>
    <row r="2" ht="27" customHeight="1" spans="1:4">
      <c r="A2" s="72" t="s">
        <v>625</v>
      </c>
      <c r="B2" s="72"/>
      <c r="C2" s="72"/>
      <c r="D2" s="72"/>
    </row>
    <row r="3" spans="1:4">
      <c r="A3" s="73"/>
      <c r="B3" s="74"/>
      <c r="C3" s="74"/>
      <c r="D3" s="119" t="s">
        <v>558</v>
      </c>
    </row>
    <row r="4" ht="46.15" customHeight="1" spans="1:4">
      <c r="A4" s="86" t="s">
        <v>626</v>
      </c>
      <c r="B4" s="120" t="s">
        <v>50</v>
      </c>
      <c r="C4" s="10" t="s">
        <v>51</v>
      </c>
      <c r="D4" s="10" t="s">
        <v>52</v>
      </c>
    </row>
    <row r="5" ht="18.75" customHeight="1" spans="1:4">
      <c r="A5" s="121" t="s">
        <v>627</v>
      </c>
      <c r="B5" s="122">
        <f>B6</f>
        <v>81720</v>
      </c>
      <c r="C5" s="122">
        <f>C6</f>
        <v>51620</v>
      </c>
      <c r="D5" s="123">
        <f>B5/C5*100</f>
        <v>158.3</v>
      </c>
    </row>
    <row r="6" ht="18.75" customHeight="1" spans="1:4">
      <c r="A6" s="88" t="s">
        <v>628</v>
      </c>
      <c r="B6" s="122">
        <f>SUM(B7:B19)</f>
        <v>81720</v>
      </c>
      <c r="C6" s="122">
        <f>SUM(C7:C19)</f>
        <v>51620</v>
      </c>
      <c r="D6" s="123">
        <f>B6/C6*100</f>
        <v>158.3</v>
      </c>
    </row>
    <row r="7" ht="17.45" customHeight="1" spans="1:4">
      <c r="A7" s="124" t="s">
        <v>629</v>
      </c>
      <c r="B7" s="125"/>
      <c r="C7" s="125"/>
      <c r="D7" s="123"/>
    </row>
    <row r="8" ht="17.45" customHeight="1" spans="1:4">
      <c r="A8" s="124" t="s">
        <v>630</v>
      </c>
      <c r="B8" s="125"/>
      <c r="C8" s="125"/>
      <c r="D8" s="123"/>
    </row>
    <row r="9" ht="17.45" customHeight="1" spans="1:6">
      <c r="A9" s="124" t="s">
        <v>631</v>
      </c>
      <c r="B9" s="125"/>
      <c r="C9" s="125"/>
      <c r="D9" s="123"/>
      <c r="F9" s="126"/>
    </row>
    <row r="10" ht="17.45" customHeight="1" spans="1:4">
      <c r="A10" s="124" t="s">
        <v>632</v>
      </c>
      <c r="B10" s="112"/>
      <c r="C10" s="112"/>
      <c r="D10" s="123"/>
    </row>
    <row r="11" ht="17.45" customHeight="1" spans="1:4">
      <c r="A11" s="124" t="s">
        <v>633</v>
      </c>
      <c r="B11" s="112">
        <v>80000</v>
      </c>
      <c r="C11" s="112">
        <v>50000</v>
      </c>
      <c r="D11" s="123">
        <f>B11/C11*100</f>
        <v>160</v>
      </c>
    </row>
    <row r="12" ht="17.45" customHeight="1" spans="1:4">
      <c r="A12" s="124" t="s">
        <v>634</v>
      </c>
      <c r="B12" s="112"/>
      <c r="C12" s="112"/>
      <c r="D12" s="123"/>
    </row>
    <row r="13" ht="17.45" customHeight="1" spans="1:4">
      <c r="A13" s="124" t="s">
        <v>635</v>
      </c>
      <c r="B13" s="112">
        <v>600</v>
      </c>
      <c r="C13" s="112">
        <v>600</v>
      </c>
      <c r="D13" s="123">
        <f>B13/C13*100</f>
        <v>100</v>
      </c>
    </row>
    <row r="14" ht="17.45" customHeight="1" spans="1:4">
      <c r="A14" s="124" t="s">
        <v>636</v>
      </c>
      <c r="B14" s="112"/>
      <c r="C14" s="112"/>
      <c r="D14" s="123"/>
    </row>
    <row r="15" ht="17.45" customHeight="1" spans="1:4">
      <c r="A15" s="124" t="s">
        <v>637</v>
      </c>
      <c r="B15" s="112"/>
      <c r="C15" s="112"/>
      <c r="D15" s="123"/>
    </row>
    <row r="16" ht="17.45" customHeight="1" spans="1:4">
      <c r="A16" s="124" t="s">
        <v>638</v>
      </c>
      <c r="B16" s="112"/>
      <c r="C16" s="112"/>
      <c r="D16" s="123"/>
    </row>
    <row r="17" ht="17.45" customHeight="1" spans="1:4">
      <c r="A17" s="124" t="s">
        <v>639</v>
      </c>
      <c r="B17" s="112">
        <v>1120</v>
      </c>
      <c r="C17" s="112">
        <v>1020</v>
      </c>
      <c r="D17" s="123">
        <f>B17/C17*100</f>
        <v>109.8</v>
      </c>
    </row>
    <row r="18" ht="17.45" customHeight="1" spans="1:4">
      <c r="A18" s="124" t="s">
        <v>640</v>
      </c>
      <c r="B18" s="112"/>
      <c r="C18" s="112"/>
      <c r="D18" s="123"/>
    </row>
    <row r="19" ht="17.45" customHeight="1" spans="1:4">
      <c r="A19" s="124" t="s">
        <v>641</v>
      </c>
      <c r="B19" s="112"/>
      <c r="C19" s="112"/>
      <c r="D19" s="123"/>
    </row>
    <row r="20" ht="17.45" customHeight="1" spans="1:4">
      <c r="A20" s="86" t="s">
        <v>642</v>
      </c>
      <c r="B20" s="112">
        <f>B5</f>
        <v>81720</v>
      </c>
      <c r="C20" s="112">
        <f>C5</f>
        <v>51620</v>
      </c>
      <c r="D20" s="123">
        <f>B20/C20*100</f>
        <v>158.3</v>
      </c>
    </row>
    <row r="21" ht="17.45" customHeight="1" spans="1:4">
      <c r="A21" s="78" t="s">
        <v>643</v>
      </c>
      <c r="B21" s="79"/>
      <c r="C21" s="112"/>
      <c r="D21" s="123"/>
    </row>
    <row r="22" ht="17.45" customHeight="1" spans="1:4">
      <c r="A22" s="78" t="s">
        <v>644</v>
      </c>
      <c r="B22" s="79">
        <f>SUM(B23:B27)</f>
        <v>361</v>
      </c>
      <c r="C22" s="112"/>
      <c r="D22" s="123"/>
    </row>
    <row r="23" ht="17.45" customHeight="1" spans="1:4">
      <c r="A23" s="88" t="s">
        <v>645</v>
      </c>
      <c r="B23" s="79">
        <v>361</v>
      </c>
      <c r="C23" s="129">
        <v>529</v>
      </c>
      <c r="D23" s="123">
        <f>B23/C23*100</f>
        <v>68.2</v>
      </c>
    </row>
    <row r="24" ht="17.45" customHeight="1" spans="1:4">
      <c r="A24" s="88" t="s">
        <v>646</v>
      </c>
      <c r="B24" s="79"/>
      <c r="C24" s="112"/>
      <c r="D24" s="123"/>
    </row>
    <row r="25" ht="17.45" customHeight="1" spans="1:4">
      <c r="A25" s="88" t="s">
        <v>647</v>
      </c>
      <c r="B25" s="79"/>
      <c r="C25" s="112"/>
      <c r="D25" s="123"/>
    </row>
    <row r="26" ht="17.45" customHeight="1" spans="1:4">
      <c r="A26" s="79" t="s">
        <v>648</v>
      </c>
      <c r="B26" s="79"/>
      <c r="C26" s="112"/>
      <c r="D26" s="123"/>
    </row>
    <row r="27" ht="17.45" customHeight="1" spans="1:4">
      <c r="A27" s="79" t="s">
        <v>649</v>
      </c>
      <c r="B27" s="79"/>
      <c r="C27" s="112"/>
      <c r="D27" s="123"/>
    </row>
    <row r="28" ht="17.45" customHeight="1" spans="1:4">
      <c r="A28" s="86" t="s">
        <v>92</v>
      </c>
      <c r="B28" s="112">
        <f>B20+B21+B22</f>
        <v>82081</v>
      </c>
      <c r="C28" s="112">
        <v>52149</v>
      </c>
      <c r="D28" s="123">
        <f>B28/C28*100</f>
        <v>157.4</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workbookViewId="0">
      <selection activeCell="J12" sqref="J12"/>
    </sheetView>
  </sheetViews>
  <sheetFormatPr defaultColWidth="9" defaultRowHeight="15.6" outlineLevelCol="5"/>
  <cols>
    <col min="1" max="1" width="34.5" customWidth="1"/>
    <col min="2" max="3" width="14" customWidth="1"/>
    <col min="4" max="4" width="19.125" customWidth="1"/>
  </cols>
  <sheetData>
    <row r="1" spans="1:1">
      <c r="A1" s="71" t="s">
        <v>650</v>
      </c>
    </row>
    <row r="2" ht="20.4" spans="1:4">
      <c r="A2" s="72" t="s">
        <v>651</v>
      </c>
      <c r="B2" s="72"/>
      <c r="C2" s="72"/>
      <c r="D2" s="72"/>
    </row>
    <row r="3" spans="1:4">
      <c r="A3" s="73"/>
      <c r="B3" s="74"/>
      <c r="C3" s="74"/>
      <c r="D3" s="75" t="s">
        <v>558</v>
      </c>
    </row>
    <row r="4" ht="45.6" customHeight="1" spans="1:4">
      <c r="A4" s="94" t="s">
        <v>626</v>
      </c>
      <c r="B4" s="94" t="s">
        <v>50</v>
      </c>
      <c r="C4" s="10" t="s">
        <v>51</v>
      </c>
      <c r="D4" s="10" t="s">
        <v>52</v>
      </c>
    </row>
    <row r="5" ht="19.9" customHeight="1" spans="1:4">
      <c r="A5" s="79" t="s">
        <v>652</v>
      </c>
      <c r="B5" s="112"/>
      <c r="C5" s="79"/>
      <c r="D5" s="79"/>
    </row>
    <row r="6" ht="19.9" customHeight="1" spans="1:4">
      <c r="A6" s="79" t="s">
        <v>653</v>
      </c>
      <c r="B6" s="112"/>
      <c r="C6" s="112">
        <v>520</v>
      </c>
      <c r="D6" s="123">
        <f>B6/C6*100</f>
        <v>0</v>
      </c>
    </row>
    <row r="7" ht="19.9" customHeight="1" spans="1:4">
      <c r="A7" s="79" t="s">
        <v>654</v>
      </c>
      <c r="B7" s="112"/>
      <c r="C7" s="112"/>
      <c r="D7" s="79"/>
    </row>
    <row r="8" ht="19.9" customHeight="1" spans="1:4">
      <c r="A8" s="79" t="s">
        <v>655</v>
      </c>
      <c r="B8" s="112">
        <v>76120</v>
      </c>
      <c r="C8" s="112">
        <v>51020</v>
      </c>
      <c r="D8" s="123">
        <f>B8/C8*100</f>
        <v>149.2</v>
      </c>
    </row>
    <row r="9" ht="19.9" customHeight="1" spans="1:6">
      <c r="A9" s="79" t="s">
        <v>656</v>
      </c>
      <c r="B9" s="112"/>
      <c r="C9" s="112"/>
      <c r="D9" s="79"/>
      <c r="F9" s="126"/>
    </row>
    <row r="10" ht="19.9" customHeight="1" spans="1:4">
      <c r="A10" s="79" t="s">
        <v>657</v>
      </c>
      <c r="B10" s="112"/>
      <c r="C10" s="112"/>
      <c r="D10" s="79"/>
    </row>
    <row r="11" ht="19.9" customHeight="1" spans="1:4">
      <c r="A11" s="79" t="s">
        <v>658</v>
      </c>
      <c r="B11" s="112"/>
      <c r="C11" s="112"/>
      <c r="D11" s="79"/>
    </row>
    <row r="12" ht="19.9" customHeight="1" spans="1:4">
      <c r="A12" s="79" t="s">
        <v>659</v>
      </c>
      <c r="B12" s="112"/>
      <c r="C12" s="112"/>
      <c r="D12" s="79"/>
    </row>
    <row r="13" ht="19.9" customHeight="1" spans="1:4">
      <c r="A13" s="79" t="s">
        <v>660</v>
      </c>
      <c r="B13" s="112">
        <v>961</v>
      </c>
      <c r="C13" s="112">
        <v>609</v>
      </c>
      <c r="D13" s="123">
        <f>B13/C13*100</f>
        <v>157.8</v>
      </c>
    </row>
    <row r="14" ht="19.9" customHeight="1" spans="1:4">
      <c r="A14" s="79" t="s">
        <v>661</v>
      </c>
      <c r="B14" s="112">
        <v>5000</v>
      </c>
      <c r="C14" s="112"/>
      <c r="D14" s="123"/>
    </row>
    <row r="15" ht="19.9" customHeight="1" spans="1:4">
      <c r="A15" s="79" t="s">
        <v>662</v>
      </c>
      <c r="B15" s="112"/>
      <c r="C15" s="112"/>
      <c r="D15" s="79"/>
    </row>
    <row r="16" ht="19.9" customHeight="1" spans="1:4">
      <c r="A16" s="86" t="s">
        <v>663</v>
      </c>
      <c r="B16" s="112">
        <f>SUM(B5:B15)</f>
        <v>82081</v>
      </c>
      <c r="C16" s="112">
        <f>SUM(C5:C15)</f>
        <v>52149</v>
      </c>
      <c r="D16" s="123">
        <f>B16/C16*100</f>
        <v>157.4</v>
      </c>
    </row>
    <row r="17" ht="19.9" customHeight="1" spans="1:4">
      <c r="A17" s="78" t="s">
        <v>122</v>
      </c>
      <c r="B17" s="79"/>
      <c r="C17" s="112"/>
      <c r="D17" s="79"/>
    </row>
    <row r="18" ht="19.9" customHeight="1" spans="1:4">
      <c r="A18" s="78" t="s">
        <v>123</v>
      </c>
      <c r="B18" s="79">
        <f>SUM(B19:B23)</f>
        <v>0</v>
      </c>
      <c r="C18" s="79">
        <f>SUM(C19:C23)</f>
        <v>0</v>
      </c>
      <c r="D18" s="79"/>
    </row>
    <row r="19" ht="19.9" customHeight="1" spans="1:4">
      <c r="A19" s="92" t="s">
        <v>664</v>
      </c>
      <c r="B19" s="79"/>
      <c r="C19" s="112"/>
      <c r="D19" s="79"/>
    </row>
    <row r="20" ht="19.9" customHeight="1" spans="1:4">
      <c r="A20" s="92" t="s">
        <v>665</v>
      </c>
      <c r="B20" s="79"/>
      <c r="C20" s="112"/>
      <c r="D20" s="79"/>
    </row>
    <row r="21" ht="19.9" customHeight="1" spans="1:4">
      <c r="A21" s="92" t="s">
        <v>549</v>
      </c>
      <c r="B21" s="79"/>
      <c r="C21" s="112"/>
      <c r="D21" s="79"/>
    </row>
    <row r="22" ht="19.9" customHeight="1" spans="1:4">
      <c r="A22" s="92" t="s">
        <v>666</v>
      </c>
      <c r="B22" s="79"/>
      <c r="C22" s="112"/>
      <c r="D22" s="79"/>
    </row>
    <row r="23" ht="19.9" customHeight="1" spans="1:4">
      <c r="A23" s="92" t="s">
        <v>667</v>
      </c>
      <c r="B23" s="79"/>
      <c r="C23" s="112"/>
      <c r="D23" s="79"/>
    </row>
    <row r="24" ht="19.9" customHeight="1" spans="1:4">
      <c r="A24" s="86" t="s">
        <v>137</v>
      </c>
      <c r="B24" s="112">
        <f>B16+B17+B18</f>
        <v>82081</v>
      </c>
      <c r="C24" s="112">
        <f>C16+C17+C18</f>
        <v>52149</v>
      </c>
      <c r="D24" s="123">
        <f>B24/C24*100</f>
        <v>157.4</v>
      </c>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9"/>
  <sheetViews>
    <sheetView topLeftCell="A13" workbookViewId="0">
      <selection activeCell="C4" sqref="C4"/>
    </sheetView>
  </sheetViews>
  <sheetFormatPr defaultColWidth="9" defaultRowHeight="15.6" outlineLevelCol="5"/>
  <cols>
    <col min="1" max="1" width="41.625" customWidth="1"/>
    <col min="2" max="2" width="14.625" customWidth="1"/>
    <col min="3" max="3" width="11.5" customWidth="1"/>
    <col min="4" max="4" width="15.625" customWidth="1"/>
  </cols>
  <sheetData>
    <row r="1" ht="22.15" customHeight="1" spans="1:1">
      <c r="A1" s="71" t="s">
        <v>668</v>
      </c>
    </row>
    <row r="2" ht="27" customHeight="1" spans="1:4">
      <c r="A2" s="72" t="s">
        <v>669</v>
      </c>
      <c r="B2" s="72"/>
      <c r="C2" s="72"/>
      <c r="D2" s="72"/>
    </row>
    <row r="3" spans="1:4">
      <c r="A3" s="73"/>
      <c r="B3" s="74"/>
      <c r="C3" s="74"/>
      <c r="D3" s="119" t="s">
        <v>558</v>
      </c>
    </row>
    <row r="4" ht="46.15" customHeight="1" spans="1:4">
      <c r="A4" s="86" t="s">
        <v>626</v>
      </c>
      <c r="B4" s="120" t="s">
        <v>50</v>
      </c>
      <c r="C4" s="10" t="s">
        <v>51</v>
      </c>
      <c r="D4" s="10" t="s">
        <v>52</v>
      </c>
    </row>
    <row r="5" ht="18.75" customHeight="1" spans="1:4">
      <c r="A5" s="121" t="s">
        <v>627</v>
      </c>
      <c r="B5" s="122">
        <f>B6</f>
        <v>81720</v>
      </c>
      <c r="C5" s="122">
        <v>51620</v>
      </c>
      <c r="D5" s="123">
        <f>B5/C5*100</f>
        <v>158.3</v>
      </c>
    </row>
    <row r="6" ht="18.75" customHeight="1" spans="1:4">
      <c r="A6" s="88" t="s">
        <v>628</v>
      </c>
      <c r="B6" s="122">
        <f>SUM(B7:B19)</f>
        <v>81720</v>
      </c>
      <c r="C6" s="122">
        <v>51620</v>
      </c>
      <c r="D6" s="123">
        <f>B6/C6*100</f>
        <v>158.3</v>
      </c>
    </row>
    <row r="7" ht="17.45" customHeight="1" spans="1:4">
      <c r="A7" s="124" t="s">
        <v>629</v>
      </c>
      <c r="B7" s="125"/>
      <c r="C7" s="125"/>
      <c r="D7" s="123"/>
    </row>
    <row r="8" ht="17.45" customHeight="1" spans="1:4">
      <c r="A8" s="124" t="s">
        <v>630</v>
      </c>
      <c r="B8" s="125"/>
      <c r="C8" s="125"/>
      <c r="D8" s="123"/>
    </row>
    <row r="9" ht="17.45" customHeight="1" spans="1:6">
      <c r="A9" s="124" t="s">
        <v>631</v>
      </c>
      <c r="B9" s="125"/>
      <c r="C9" s="125"/>
      <c r="D9" s="123"/>
      <c r="F9" s="126"/>
    </row>
    <row r="10" ht="17.45" customHeight="1" spans="1:4">
      <c r="A10" s="124" t="s">
        <v>632</v>
      </c>
      <c r="B10" s="112"/>
      <c r="C10" s="112"/>
      <c r="D10" s="123"/>
    </row>
    <row r="11" ht="17.45" customHeight="1" spans="1:4">
      <c r="A11" s="124" t="s">
        <v>633</v>
      </c>
      <c r="B11" s="112">
        <v>80000</v>
      </c>
      <c r="C11" s="112">
        <v>50000</v>
      </c>
      <c r="D11" s="127">
        <f>B11/C11*100</f>
        <v>160</v>
      </c>
    </row>
    <row r="12" ht="17.45" customHeight="1" spans="1:4">
      <c r="A12" s="124" t="s">
        <v>634</v>
      </c>
      <c r="B12" s="112"/>
      <c r="C12" s="112"/>
      <c r="D12" s="127"/>
    </row>
    <row r="13" ht="17.45" customHeight="1" spans="1:4">
      <c r="A13" s="124" t="s">
        <v>635</v>
      </c>
      <c r="B13" s="112">
        <v>600</v>
      </c>
      <c r="C13" s="112">
        <v>600</v>
      </c>
      <c r="D13" s="127">
        <f>B13/C13*100</f>
        <v>100</v>
      </c>
    </row>
    <row r="14" ht="17.45" customHeight="1" spans="1:4">
      <c r="A14" s="124" t="s">
        <v>636</v>
      </c>
      <c r="B14" s="112"/>
      <c r="C14" s="112"/>
      <c r="D14" s="127"/>
    </row>
    <row r="15" ht="17.45" customHeight="1" spans="1:4">
      <c r="A15" s="124" t="s">
        <v>637</v>
      </c>
      <c r="B15" s="112"/>
      <c r="C15" s="112"/>
      <c r="D15" s="127"/>
    </row>
    <row r="16" ht="17.45" customHeight="1" spans="1:4">
      <c r="A16" s="124" t="s">
        <v>638</v>
      </c>
      <c r="B16" s="112"/>
      <c r="C16" s="112"/>
      <c r="D16" s="127"/>
    </row>
    <row r="17" ht="17.45" customHeight="1" spans="1:4">
      <c r="A17" s="124" t="s">
        <v>639</v>
      </c>
      <c r="B17" s="112">
        <v>1120</v>
      </c>
      <c r="C17" s="112">
        <v>1020</v>
      </c>
      <c r="D17" s="127">
        <f>B17/C17*100</f>
        <v>109.8</v>
      </c>
    </row>
    <row r="18" ht="17.45" customHeight="1" spans="1:4">
      <c r="A18" s="124" t="s">
        <v>640</v>
      </c>
      <c r="B18" s="112"/>
      <c r="C18" s="112"/>
      <c r="D18" s="127"/>
    </row>
    <row r="19" ht="17.45" customHeight="1" spans="1:4">
      <c r="A19" s="124" t="s">
        <v>641</v>
      </c>
      <c r="B19" s="112"/>
      <c r="C19" s="112"/>
      <c r="D19" s="127"/>
    </row>
    <row r="20" ht="17.45" customHeight="1" spans="1:4">
      <c r="A20" s="86" t="s">
        <v>642</v>
      </c>
      <c r="B20" s="128">
        <f>B5</f>
        <v>81720</v>
      </c>
      <c r="C20" s="128">
        <v>51620</v>
      </c>
      <c r="D20" s="123">
        <f>B20/C20*100</f>
        <v>158.3</v>
      </c>
    </row>
    <row r="21" ht="17.45" customHeight="1" spans="1:4">
      <c r="A21" s="78" t="s">
        <v>643</v>
      </c>
      <c r="B21" s="112"/>
      <c r="C21" s="112"/>
      <c r="D21" s="127"/>
    </row>
    <row r="22" ht="17.45" customHeight="1" spans="1:4">
      <c r="A22" s="78" t="s">
        <v>644</v>
      </c>
      <c r="B22" s="112">
        <f>SUM(B23:B27)</f>
        <v>361</v>
      </c>
      <c r="C22" s="112"/>
      <c r="D22" s="127"/>
    </row>
    <row r="23" ht="17.45" customHeight="1" spans="1:4">
      <c r="A23" s="88" t="s">
        <v>645</v>
      </c>
      <c r="B23" s="112">
        <v>361</v>
      </c>
      <c r="C23" s="112">
        <v>529</v>
      </c>
      <c r="D23" s="127">
        <f>B23/C23*100</f>
        <v>68.2</v>
      </c>
    </row>
    <row r="24" ht="17.45" customHeight="1" spans="1:4">
      <c r="A24" s="88" t="s">
        <v>646</v>
      </c>
      <c r="B24" s="112"/>
      <c r="C24" s="112"/>
      <c r="D24" s="127"/>
    </row>
    <row r="25" ht="17.45" customHeight="1" spans="1:4">
      <c r="A25" s="88" t="s">
        <v>647</v>
      </c>
      <c r="B25" s="112"/>
      <c r="C25" s="112"/>
      <c r="D25" s="127"/>
    </row>
    <row r="26" ht="17.45" customHeight="1" spans="1:4">
      <c r="A26" s="79" t="s">
        <v>648</v>
      </c>
      <c r="B26" s="112"/>
      <c r="C26" s="112"/>
      <c r="D26" s="127"/>
    </row>
    <row r="27" ht="17.45" customHeight="1" spans="1:4">
      <c r="A27" s="79" t="s">
        <v>649</v>
      </c>
      <c r="B27" s="112"/>
      <c r="C27" s="112"/>
      <c r="D27" s="127"/>
    </row>
    <row r="28" ht="17.45" customHeight="1" spans="1:4">
      <c r="A28" s="86" t="s">
        <v>92</v>
      </c>
      <c r="B28" s="128">
        <f>B20+B21+B22</f>
        <v>82081</v>
      </c>
      <c r="C28" s="128">
        <v>52149</v>
      </c>
      <c r="D28" s="123">
        <f>B28/C28*100</f>
        <v>157.4</v>
      </c>
    </row>
    <row r="29" spans="4:4">
      <c r="D29" s="71"/>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7"/>
  <sheetViews>
    <sheetView topLeftCell="A9" workbookViewId="0">
      <selection activeCell="J12" sqref="J12"/>
    </sheetView>
  </sheetViews>
  <sheetFormatPr defaultColWidth="9" defaultRowHeight="15.6" outlineLevelCol="3"/>
  <cols>
    <col min="1" max="1" width="48.625" customWidth="1"/>
    <col min="2" max="2" width="14.375" customWidth="1"/>
    <col min="3" max="3" width="15.375" customWidth="1"/>
    <col min="4" max="4" width="17.875" customWidth="1"/>
  </cols>
  <sheetData>
    <row r="1" ht="19.15" customHeight="1" spans="1:1">
      <c r="A1" s="71" t="s">
        <v>670</v>
      </c>
    </row>
    <row r="2" ht="23.45" customHeight="1" spans="1:4">
      <c r="A2" s="72" t="s">
        <v>671</v>
      </c>
      <c r="B2" s="72"/>
      <c r="C2" s="72"/>
      <c r="D2" s="72"/>
    </row>
    <row r="3" ht="17.45" customHeight="1" spans="1:4">
      <c r="A3" s="73"/>
      <c r="B3" s="74"/>
      <c r="C3" s="74"/>
      <c r="D3" s="110" t="s">
        <v>558</v>
      </c>
    </row>
    <row r="4" ht="38.1" customHeight="1" spans="1:4">
      <c r="A4" s="86" t="s">
        <v>626</v>
      </c>
      <c r="B4" s="103" t="s">
        <v>50</v>
      </c>
      <c r="C4" s="10" t="s">
        <v>51</v>
      </c>
      <c r="D4" s="10" t="s">
        <v>52</v>
      </c>
    </row>
    <row r="5" ht="21.95" customHeight="1" spans="1:4">
      <c r="A5" s="111" t="s">
        <v>672</v>
      </c>
      <c r="B5" s="103"/>
      <c r="C5" s="112">
        <v>520</v>
      </c>
      <c r="D5" s="113">
        <f t="shared" ref="D5:D12" si="0">B5/C5*100</f>
        <v>0</v>
      </c>
    </row>
    <row r="6" ht="18.95" customHeight="1" spans="1:4">
      <c r="A6" s="114" t="s">
        <v>673</v>
      </c>
      <c r="B6" s="103"/>
      <c r="C6" s="112">
        <v>520</v>
      </c>
      <c r="D6" s="113">
        <f t="shared" si="0"/>
        <v>0</v>
      </c>
    </row>
    <row r="7" ht="18.95" customHeight="1" spans="1:4">
      <c r="A7" s="114" t="s">
        <v>674</v>
      </c>
      <c r="B7" s="103"/>
      <c r="C7" s="112">
        <v>520</v>
      </c>
      <c r="D7" s="113">
        <f t="shared" si="0"/>
        <v>0</v>
      </c>
    </row>
    <row r="8" ht="21.95" customHeight="1" spans="1:4">
      <c r="A8" s="111" t="s">
        <v>675</v>
      </c>
      <c r="B8" s="112">
        <f>B9+B15+B17</f>
        <v>76120</v>
      </c>
      <c r="C8" s="112">
        <f>C9+C15+C17</f>
        <v>51020</v>
      </c>
      <c r="D8" s="113">
        <f t="shared" si="0"/>
        <v>149.2</v>
      </c>
    </row>
    <row r="9" ht="38.1" customHeight="1" spans="1:4">
      <c r="A9" s="114" t="s">
        <v>676</v>
      </c>
      <c r="B9" s="112">
        <f>SUM(B10:B14)</f>
        <v>75000</v>
      </c>
      <c r="C9" s="112">
        <v>50000</v>
      </c>
      <c r="D9" s="113">
        <f t="shared" si="0"/>
        <v>150</v>
      </c>
    </row>
    <row r="10" ht="19.15" customHeight="1" spans="1:4">
      <c r="A10" s="114" t="s">
        <v>677</v>
      </c>
      <c r="B10" s="112">
        <v>49500</v>
      </c>
      <c r="C10" s="112">
        <v>40000</v>
      </c>
      <c r="D10" s="113">
        <f t="shared" si="0"/>
        <v>123.8</v>
      </c>
    </row>
    <row r="11" ht="19.15" customHeight="1" spans="1:4">
      <c r="A11" s="114" t="s">
        <v>678</v>
      </c>
      <c r="B11" s="112">
        <v>21000</v>
      </c>
      <c r="C11" s="112">
        <v>9000</v>
      </c>
      <c r="D11" s="113">
        <f t="shared" si="0"/>
        <v>233.3</v>
      </c>
    </row>
    <row r="12" ht="19.15" customHeight="1" spans="1:4">
      <c r="A12" s="114" t="s">
        <v>679</v>
      </c>
      <c r="B12" s="112">
        <v>1500</v>
      </c>
      <c r="C12" s="112">
        <v>1000</v>
      </c>
      <c r="D12" s="113">
        <f t="shared" si="0"/>
        <v>150</v>
      </c>
    </row>
    <row r="13" ht="19.15" customHeight="1" spans="1:4">
      <c r="A13" s="114" t="s">
        <v>680</v>
      </c>
      <c r="B13" s="112">
        <v>1000</v>
      </c>
      <c r="C13" s="112"/>
      <c r="D13" s="113"/>
    </row>
    <row r="14" ht="19.15" customHeight="1" spans="1:4">
      <c r="A14" s="114" t="s">
        <v>681</v>
      </c>
      <c r="B14" s="112">
        <v>2000</v>
      </c>
      <c r="C14" s="112"/>
      <c r="D14" s="113"/>
    </row>
    <row r="15" ht="21.95" customHeight="1" spans="1:4">
      <c r="A15" s="115" t="s">
        <v>682</v>
      </c>
      <c r="B15" s="112"/>
      <c r="C15" s="112"/>
      <c r="D15" s="113"/>
    </row>
    <row r="16" ht="19.15" customHeight="1" spans="1:4">
      <c r="A16" s="116" t="s">
        <v>683</v>
      </c>
      <c r="B16" s="112"/>
      <c r="C16" s="112"/>
      <c r="D16" s="113"/>
    </row>
    <row r="17" ht="21.95" customHeight="1" spans="1:4">
      <c r="A17" s="114" t="s">
        <v>684</v>
      </c>
      <c r="B17" s="112">
        <v>1120</v>
      </c>
      <c r="C17" s="112">
        <v>1020</v>
      </c>
      <c r="D17" s="113">
        <f t="shared" ref="D17:D19" si="1">B17/C17*100</f>
        <v>109.8</v>
      </c>
    </row>
    <row r="18" ht="19.15" customHeight="1" spans="1:4">
      <c r="A18" s="114" t="s">
        <v>685</v>
      </c>
      <c r="B18" s="112">
        <v>1120</v>
      </c>
      <c r="C18" s="112">
        <v>1020</v>
      </c>
      <c r="D18" s="113">
        <f t="shared" si="1"/>
        <v>109.8</v>
      </c>
    </row>
    <row r="19" ht="21.95" customHeight="1" spans="1:4">
      <c r="A19" s="111" t="s">
        <v>686</v>
      </c>
      <c r="B19" s="112">
        <f>B20+B21</f>
        <v>961</v>
      </c>
      <c r="C19" s="112">
        <v>609</v>
      </c>
      <c r="D19" s="113">
        <f t="shared" si="1"/>
        <v>157.8</v>
      </c>
    </row>
    <row r="20" ht="21.95" customHeight="1" spans="1:4">
      <c r="A20" s="114" t="s">
        <v>687</v>
      </c>
      <c r="B20" s="112"/>
      <c r="C20" s="112"/>
      <c r="D20" s="113"/>
    </row>
    <row r="21" ht="21.95" customHeight="1" spans="1:4">
      <c r="A21" s="114" t="s">
        <v>688</v>
      </c>
      <c r="B21" s="112">
        <v>961</v>
      </c>
      <c r="C21" s="112">
        <v>609</v>
      </c>
      <c r="D21" s="113">
        <f t="shared" ref="D21:D23" si="2">B21/C21*100</f>
        <v>157.8</v>
      </c>
    </row>
    <row r="22" ht="19.15" customHeight="1" spans="1:4">
      <c r="A22" s="114" t="s">
        <v>689</v>
      </c>
      <c r="B22" s="112">
        <v>614</v>
      </c>
      <c r="C22" s="112">
        <v>300</v>
      </c>
      <c r="D22" s="113">
        <f t="shared" si="2"/>
        <v>204.7</v>
      </c>
    </row>
    <row r="23" ht="19.15" customHeight="1" spans="1:4">
      <c r="A23" s="114" t="s">
        <v>690</v>
      </c>
      <c r="B23" s="112">
        <v>300</v>
      </c>
      <c r="C23" s="79">
        <v>300</v>
      </c>
      <c r="D23" s="113">
        <f t="shared" si="2"/>
        <v>100</v>
      </c>
    </row>
    <row r="24" ht="19.15" customHeight="1" spans="1:4">
      <c r="A24" s="114" t="s">
        <v>691</v>
      </c>
      <c r="B24" s="112">
        <v>47</v>
      </c>
      <c r="C24" s="79"/>
      <c r="D24" s="113"/>
    </row>
    <row r="25" ht="21.95" customHeight="1" spans="1:4">
      <c r="A25" s="78" t="s">
        <v>692</v>
      </c>
      <c r="B25" s="112"/>
      <c r="C25" s="79"/>
      <c r="D25" s="113"/>
    </row>
    <row r="26" ht="21.95" customHeight="1" spans="1:4">
      <c r="A26" s="78" t="s">
        <v>693</v>
      </c>
      <c r="B26" s="112">
        <v>5000</v>
      </c>
      <c r="C26" s="79"/>
      <c r="D26" s="113"/>
    </row>
    <row r="27" ht="21" customHeight="1" spans="1:4">
      <c r="A27" s="117" t="s">
        <v>694</v>
      </c>
      <c r="B27" s="112">
        <v>5000</v>
      </c>
      <c r="C27" s="79"/>
      <c r="D27" s="113"/>
    </row>
    <row r="28" ht="21.95" customHeight="1" spans="1:4">
      <c r="A28" s="78" t="s">
        <v>695</v>
      </c>
      <c r="B28" s="79"/>
      <c r="C28" s="79"/>
      <c r="D28" s="113"/>
    </row>
    <row r="29" ht="19.15" customHeight="1" spans="1:4">
      <c r="A29" s="86" t="s">
        <v>663</v>
      </c>
      <c r="B29" s="112">
        <f>B5+B8+B19+B25+B26+B28</f>
        <v>82081</v>
      </c>
      <c r="C29" s="112">
        <f>C5+C8+C19+C25+C26+C28</f>
        <v>52149</v>
      </c>
      <c r="D29" s="113">
        <f>B29/C29*100</f>
        <v>157.4</v>
      </c>
    </row>
    <row r="30" ht="19.15" customHeight="1" spans="1:4">
      <c r="A30" s="78" t="s">
        <v>122</v>
      </c>
      <c r="B30" s="79"/>
      <c r="C30" s="79"/>
      <c r="D30" s="113"/>
    </row>
    <row r="31" ht="19.15" customHeight="1" spans="1:4">
      <c r="A31" s="78" t="s">
        <v>123</v>
      </c>
      <c r="B31" s="79">
        <f>SUM(B32:B36)</f>
        <v>0</v>
      </c>
      <c r="C31" s="79">
        <f>SUM(C32:C36)</f>
        <v>0</v>
      </c>
      <c r="D31" s="113"/>
    </row>
    <row r="32" ht="19.15" customHeight="1" spans="1:4">
      <c r="A32" s="92" t="s">
        <v>664</v>
      </c>
      <c r="B32" s="79"/>
      <c r="C32" s="79"/>
      <c r="D32" s="113"/>
    </row>
    <row r="33" ht="19.15" customHeight="1" spans="1:4">
      <c r="A33" s="92" t="s">
        <v>665</v>
      </c>
      <c r="B33" s="79"/>
      <c r="C33" s="79"/>
      <c r="D33" s="113"/>
    </row>
    <row r="34" ht="19.15" customHeight="1" spans="1:4">
      <c r="A34" s="92" t="s">
        <v>549</v>
      </c>
      <c r="B34" s="79"/>
      <c r="C34" s="79"/>
      <c r="D34" s="113"/>
    </row>
    <row r="35" ht="19.15" customHeight="1" spans="1:4">
      <c r="A35" s="92" t="s">
        <v>666</v>
      </c>
      <c r="B35" s="79"/>
      <c r="C35" s="79"/>
      <c r="D35" s="113"/>
    </row>
    <row r="36" ht="19.15" customHeight="1" spans="1:4">
      <c r="A36" s="92" t="s">
        <v>667</v>
      </c>
      <c r="B36" s="105"/>
      <c r="C36" s="105"/>
      <c r="D36" s="113"/>
    </row>
    <row r="37" ht="19.15" customHeight="1" spans="1:4">
      <c r="A37" s="86" t="s">
        <v>137</v>
      </c>
      <c r="B37" s="118">
        <f>B29+B30+B31</f>
        <v>82081</v>
      </c>
      <c r="C37" s="118">
        <f>C29+C30+C31</f>
        <v>52149</v>
      </c>
      <c r="D37" s="113">
        <f>B37/C37*100</f>
        <v>157.4</v>
      </c>
    </row>
  </sheetData>
  <mergeCells count="1">
    <mergeCell ref="A2:D2"/>
  </mergeCells>
  <pageMargins left="0.707638888888889" right="0.707638888888889" top="0.747916666666667" bottom="0.747916666666667" header="0.313888888888889" footer="0.313888888888889"/>
  <pageSetup paperSize="9" scale="85"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
  <sheetViews>
    <sheetView workbookViewId="0">
      <selection activeCell="C5" sqref="C5:C16"/>
    </sheetView>
  </sheetViews>
  <sheetFormatPr defaultColWidth="9" defaultRowHeight="15.6" outlineLevelCol="7"/>
  <cols>
    <col min="1" max="1" width="23" customWidth="1"/>
    <col min="2" max="7" width="10.375" customWidth="1"/>
    <col min="8" max="8" width="15.125" customWidth="1"/>
  </cols>
  <sheetData>
    <row r="1" ht="18.6" customHeight="1" spans="1:1">
      <c r="A1" s="71" t="s">
        <v>696</v>
      </c>
    </row>
    <row r="2" ht="20.4" spans="1:8">
      <c r="A2" s="72" t="s">
        <v>697</v>
      </c>
      <c r="B2" s="72"/>
      <c r="C2" s="72"/>
      <c r="D2" s="72"/>
      <c r="E2" s="72"/>
      <c r="F2" s="72"/>
      <c r="G2" s="72"/>
      <c r="H2" s="72"/>
    </row>
    <row r="3" spans="1:8">
      <c r="A3" s="101"/>
      <c r="B3" s="101"/>
      <c r="C3" s="101"/>
      <c r="D3" s="101"/>
      <c r="E3" s="101"/>
      <c r="F3" s="101"/>
      <c r="H3" s="102" t="s">
        <v>558</v>
      </c>
    </row>
    <row r="4" ht="23.45" customHeight="1" spans="1:8">
      <c r="A4" s="103" t="s">
        <v>559</v>
      </c>
      <c r="B4" s="86" t="s">
        <v>608</v>
      </c>
      <c r="C4" s="86" t="s">
        <v>612</v>
      </c>
      <c r="D4" s="86"/>
      <c r="E4" s="86"/>
      <c r="F4" s="86"/>
      <c r="G4" s="86"/>
      <c r="H4" s="84"/>
    </row>
    <row r="5" ht="25.35" customHeight="1" spans="1:8">
      <c r="A5" s="79" t="s">
        <v>652</v>
      </c>
      <c r="B5" s="79"/>
      <c r="C5" s="104" t="s">
        <v>698</v>
      </c>
      <c r="D5" s="79"/>
      <c r="E5" s="79"/>
      <c r="F5" s="79"/>
      <c r="G5" s="79"/>
      <c r="H5" s="105"/>
    </row>
    <row r="6" ht="25.35" customHeight="1" spans="1:8">
      <c r="A6" s="79" t="s">
        <v>653</v>
      </c>
      <c r="B6" s="79"/>
      <c r="C6" s="106"/>
      <c r="D6" s="79"/>
      <c r="E6" s="79"/>
      <c r="F6" s="79"/>
      <c r="G6" s="79"/>
      <c r="H6" s="105"/>
    </row>
    <row r="7" ht="25.35" customHeight="1" spans="1:8">
      <c r="A7" s="79" t="s">
        <v>654</v>
      </c>
      <c r="B7" s="79"/>
      <c r="C7" s="106"/>
      <c r="D7" s="79"/>
      <c r="E7" s="79"/>
      <c r="F7" s="79"/>
      <c r="G7" s="79"/>
      <c r="H7" s="105"/>
    </row>
    <row r="8" ht="25.35" customHeight="1" spans="1:8">
      <c r="A8" s="79" t="s">
        <v>655</v>
      </c>
      <c r="B8" s="79"/>
      <c r="C8" s="106"/>
      <c r="D8" s="79"/>
      <c r="E8" s="79"/>
      <c r="F8" s="79"/>
      <c r="G8" s="79"/>
      <c r="H8" s="105"/>
    </row>
    <row r="9" ht="25.35" customHeight="1" spans="1:8">
      <c r="A9" s="79" t="s">
        <v>656</v>
      </c>
      <c r="B9" s="79"/>
      <c r="C9" s="106"/>
      <c r="D9" s="79"/>
      <c r="E9" s="79"/>
      <c r="F9" s="79"/>
      <c r="G9" s="79"/>
      <c r="H9" s="105"/>
    </row>
    <row r="10" ht="25.35" customHeight="1" spans="1:8">
      <c r="A10" s="79" t="s">
        <v>657</v>
      </c>
      <c r="B10" s="79"/>
      <c r="C10" s="106"/>
      <c r="D10" s="79"/>
      <c r="E10" s="79"/>
      <c r="F10" s="79"/>
      <c r="G10" s="79"/>
      <c r="H10" s="105"/>
    </row>
    <row r="11" ht="25.35" customHeight="1" spans="1:8">
      <c r="A11" s="79" t="s">
        <v>658</v>
      </c>
      <c r="B11" s="79"/>
      <c r="C11" s="106"/>
      <c r="D11" s="79"/>
      <c r="E11" s="79"/>
      <c r="F11" s="79"/>
      <c r="G11" s="79"/>
      <c r="H11" s="105"/>
    </row>
    <row r="12" ht="25.35" customHeight="1" spans="1:8">
      <c r="A12" s="79" t="s">
        <v>659</v>
      </c>
      <c r="B12" s="79"/>
      <c r="C12" s="106"/>
      <c r="D12" s="79"/>
      <c r="E12" s="79"/>
      <c r="F12" s="79"/>
      <c r="G12" s="79"/>
      <c r="H12" s="105"/>
    </row>
    <row r="13" ht="25.35" customHeight="1" spans="1:8">
      <c r="A13" s="79" t="s">
        <v>660</v>
      </c>
      <c r="B13" s="79"/>
      <c r="C13" s="106"/>
      <c r="D13" s="79"/>
      <c r="E13" s="79"/>
      <c r="F13" s="79"/>
      <c r="G13" s="79"/>
      <c r="H13" s="105"/>
    </row>
    <row r="14" ht="25.35" customHeight="1" spans="1:8">
      <c r="A14" s="79" t="s">
        <v>661</v>
      </c>
      <c r="B14" s="79"/>
      <c r="C14" s="106"/>
      <c r="D14" s="79"/>
      <c r="E14" s="79"/>
      <c r="F14" s="79"/>
      <c r="G14" s="79"/>
      <c r="H14" s="105"/>
    </row>
    <row r="15" ht="25.35" customHeight="1" spans="1:8">
      <c r="A15" s="79" t="s">
        <v>662</v>
      </c>
      <c r="B15" s="79"/>
      <c r="C15" s="106"/>
      <c r="D15" s="79"/>
      <c r="E15" s="79"/>
      <c r="F15" s="79"/>
      <c r="G15" s="79"/>
      <c r="H15" s="105"/>
    </row>
    <row r="16" s="100" customFormat="1" ht="25.35" customHeight="1" spans="1:8">
      <c r="A16" s="86" t="s">
        <v>608</v>
      </c>
      <c r="B16" s="78"/>
      <c r="C16" s="107"/>
      <c r="D16" s="78"/>
      <c r="E16" s="78"/>
      <c r="F16" s="78"/>
      <c r="G16" s="78"/>
      <c r="H16" s="108"/>
    </row>
    <row r="17" ht="39.6" customHeight="1" spans="1:8">
      <c r="A17" s="109" t="s">
        <v>699</v>
      </c>
      <c r="B17" s="109"/>
      <c r="C17" s="109"/>
      <c r="D17" s="109"/>
      <c r="E17" s="109"/>
      <c r="F17" s="109"/>
      <c r="G17" s="109"/>
      <c r="H17" s="109"/>
    </row>
  </sheetData>
  <mergeCells count="3">
    <mergeCell ref="A2:H2"/>
    <mergeCell ref="A17:H17"/>
    <mergeCell ref="C5:C16"/>
  </mergeCells>
  <pageMargins left="0.707638888888889" right="0.707638888888889" top="0.747916666666667" bottom="0.747916666666667" header="0.313888888888889" footer="0.313888888888889"/>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3"/>
  <sheetViews>
    <sheetView workbookViewId="0">
      <selection activeCell="J12" sqref="J12"/>
    </sheetView>
  </sheetViews>
  <sheetFormatPr defaultColWidth="9" defaultRowHeight="15.6" outlineLevelCol="3"/>
  <cols>
    <col min="1" max="1" width="39" customWidth="1"/>
    <col min="2" max="2" width="12.375" customWidth="1"/>
    <col min="3" max="3" width="14.75" customWidth="1"/>
    <col min="4" max="4" width="18.5" customWidth="1"/>
  </cols>
  <sheetData>
    <row r="1" ht="18.6" customHeight="1" spans="1:1">
      <c r="A1" s="71" t="s">
        <v>700</v>
      </c>
    </row>
    <row r="2" ht="27" customHeight="1" spans="1:4">
      <c r="A2" s="72" t="s">
        <v>701</v>
      </c>
      <c r="B2" s="72"/>
      <c r="C2" s="72"/>
      <c r="D2" s="72"/>
    </row>
    <row r="3" spans="1:4">
      <c r="A3" s="73"/>
      <c r="B3" s="74"/>
      <c r="C3" s="74"/>
      <c r="D3" s="95" t="s">
        <v>558</v>
      </c>
    </row>
    <row r="4" ht="49.9" customHeight="1" spans="1:4">
      <c r="A4" s="76" t="s">
        <v>559</v>
      </c>
      <c r="B4" s="76" t="s">
        <v>50</v>
      </c>
      <c r="C4" s="10" t="s">
        <v>51</v>
      </c>
      <c r="D4" s="10" t="s">
        <v>52</v>
      </c>
    </row>
    <row r="5" ht="30.6" customHeight="1" spans="1:4">
      <c r="A5" s="79" t="s">
        <v>702</v>
      </c>
      <c r="B5" s="89">
        <v>323</v>
      </c>
      <c r="C5" s="89">
        <v>286</v>
      </c>
      <c r="D5" s="90">
        <f>B5/C5*100</f>
        <v>112.9</v>
      </c>
    </row>
    <row r="6" ht="30.6" customHeight="1" spans="1:4">
      <c r="A6" s="79" t="s">
        <v>703</v>
      </c>
      <c r="B6" s="89"/>
      <c r="C6" s="89"/>
      <c r="D6" s="90"/>
    </row>
    <row r="7" ht="30.6" customHeight="1" spans="1:4">
      <c r="A7" s="79" t="s">
        <v>704</v>
      </c>
      <c r="B7" s="89"/>
      <c r="C7" s="89"/>
      <c r="D7" s="90"/>
    </row>
    <row r="8" ht="30.6" customHeight="1" spans="1:4">
      <c r="A8" s="79" t="s">
        <v>705</v>
      </c>
      <c r="B8" s="89"/>
      <c r="C8" s="89"/>
      <c r="D8" s="90"/>
    </row>
    <row r="9" ht="30.6" customHeight="1" spans="1:4">
      <c r="A9" s="79" t="s">
        <v>706</v>
      </c>
      <c r="B9" s="89"/>
      <c r="C9" s="89"/>
      <c r="D9" s="90"/>
    </row>
    <row r="10" ht="30.6" customHeight="1" spans="1:4">
      <c r="A10" s="86" t="s">
        <v>642</v>
      </c>
      <c r="B10" s="89">
        <f>SUM(B5:B9)</f>
        <v>323</v>
      </c>
      <c r="C10" s="89">
        <f>SUM(C5:C9)</f>
        <v>286</v>
      </c>
      <c r="D10" s="90">
        <f>B10/C10*100</f>
        <v>112.9</v>
      </c>
    </row>
    <row r="11" ht="30.6" customHeight="1" spans="1:4">
      <c r="A11" s="96" t="s">
        <v>707</v>
      </c>
      <c r="B11" s="96"/>
      <c r="C11" s="97"/>
      <c r="D11" s="90"/>
    </row>
    <row r="12" ht="30.6" customHeight="1" spans="1:4">
      <c r="A12" s="98" t="s">
        <v>708</v>
      </c>
      <c r="B12" s="96"/>
      <c r="C12" s="97"/>
      <c r="D12" s="90"/>
    </row>
    <row r="13" ht="30.6" customHeight="1" spans="1:4">
      <c r="A13" s="99" t="s">
        <v>92</v>
      </c>
      <c r="B13" s="97">
        <f>B10+B11+B12</f>
        <v>323</v>
      </c>
      <c r="C13" s="97">
        <f>C10+C11+C12</f>
        <v>286</v>
      </c>
      <c r="D13" s="90">
        <f>B13/C13*100</f>
        <v>112.9</v>
      </c>
    </row>
  </sheetData>
  <mergeCells count="1">
    <mergeCell ref="A2:D2"/>
  </mergeCells>
  <pageMargins left="0.707638888888889" right="0.707638888888889" top="0.747916666666667" bottom="0.747916666666667" header="0.313888888888889" footer="0.313888888888889"/>
  <pageSetup paperSize="9" scale="96"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
  <sheetViews>
    <sheetView workbookViewId="0">
      <selection activeCell="J12" sqref="J12"/>
    </sheetView>
  </sheetViews>
  <sheetFormatPr defaultColWidth="9" defaultRowHeight="15.6" outlineLevelCol="3"/>
  <cols>
    <col min="1" max="1" width="33.875" customWidth="1"/>
    <col min="2" max="2" width="12.625" customWidth="1"/>
    <col min="3" max="3" width="14.25" customWidth="1"/>
    <col min="4" max="4" width="18.25" customWidth="1"/>
  </cols>
  <sheetData>
    <row r="1" ht="23.45" customHeight="1" spans="1:1">
      <c r="A1" s="71" t="s">
        <v>709</v>
      </c>
    </row>
    <row r="2" ht="36" customHeight="1" spans="1:4">
      <c r="A2" s="72" t="s">
        <v>710</v>
      </c>
      <c r="B2" s="72"/>
      <c r="C2" s="72"/>
      <c r="D2" s="72"/>
    </row>
    <row r="3" spans="1:4">
      <c r="A3" s="73"/>
      <c r="B3" s="74"/>
      <c r="C3" s="74"/>
      <c r="D3" s="75" t="s">
        <v>558</v>
      </c>
    </row>
    <row r="4" ht="50.45" customHeight="1" spans="1:4">
      <c r="A4" s="94" t="s">
        <v>559</v>
      </c>
      <c r="B4" s="94" t="s">
        <v>50</v>
      </c>
      <c r="C4" s="10" t="s">
        <v>51</v>
      </c>
      <c r="D4" s="10" t="s">
        <v>52</v>
      </c>
    </row>
    <row r="5" ht="31.15" customHeight="1" spans="1:4">
      <c r="A5" s="79" t="s">
        <v>711</v>
      </c>
      <c r="B5" s="89"/>
      <c r="C5" s="79"/>
      <c r="D5" s="79"/>
    </row>
    <row r="6" ht="31.15" customHeight="1" spans="1:4">
      <c r="A6" s="79" t="s">
        <v>712</v>
      </c>
      <c r="B6" s="89"/>
      <c r="C6" s="79"/>
      <c r="D6" s="79"/>
    </row>
    <row r="7" ht="31.15" customHeight="1" spans="1:4">
      <c r="A7" s="79" t="s">
        <v>713</v>
      </c>
      <c r="B7" s="89"/>
      <c r="C7" s="79"/>
      <c r="D7" s="79"/>
    </row>
    <row r="8" ht="31.15" customHeight="1" spans="1:4">
      <c r="A8" s="79" t="s">
        <v>714</v>
      </c>
      <c r="B8" s="89"/>
      <c r="C8" s="79"/>
      <c r="D8" s="79"/>
    </row>
    <row r="9" ht="31.15" customHeight="1" spans="1:4">
      <c r="A9" s="79" t="s">
        <v>715</v>
      </c>
      <c r="B9" s="89">
        <v>323</v>
      </c>
      <c r="C9" s="89">
        <v>286</v>
      </c>
      <c r="D9" s="90">
        <f t="shared" ref="D9:D13" si="0">B9/C9*100</f>
        <v>112.9</v>
      </c>
    </row>
    <row r="10" ht="31.15" customHeight="1" spans="1:4">
      <c r="A10" s="86" t="s">
        <v>663</v>
      </c>
      <c r="B10" s="89">
        <f>SUM(B5:B9)</f>
        <v>323</v>
      </c>
      <c r="C10" s="89">
        <f>SUM(C5:C9)</f>
        <v>286</v>
      </c>
      <c r="D10" s="90">
        <f t="shared" si="0"/>
        <v>112.9</v>
      </c>
    </row>
    <row r="11" ht="31.15" customHeight="1" spans="1:4">
      <c r="A11" s="79" t="s">
        <v>716</v>
      </c>
      <c r="B11" s="89"/>
      <c r="C11" s="89"/>
      <c r="D11" s="90"/>
    </row>
    <row r="12" ht="31.15" customHeight="1" spans="1:4">
      <c r="A12" s="79" t="s">
        <v>717</v>
      </c>
      <c r="B12" s="89"/>
      <c r="C12" s="89"/>
      <c r="D12" s="90"/>
    </row>
    <row r="13" ht="31.15" customHeight="1" spans="1:4">
      <c r="A13" s="86" t="s">
        <v>137</v>
      </c>
      <c r="B13" s="89">
        <f>B10+B11+B12</f>
        <v>323</v>
      </c>
      <c r="C13" s="89">
        <f>C10+C11+C12</f>
        <v>286</v>
      </c>
      <c r="D13" s="90">
        <f t="shared" si="0"/>
        <v>112.9</v>
      </c>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2"/>
  <sheetViews>
    <sheetView workbookViewId="0">
      <selection activeCell="J12" sqref="J12"/>
    </sheetView>
  </sheetViews>
  <sheetFormatPr defaultColWidth="9" defaultRowHeight="15.6" outlineLevelCol="3"/>
  <cols>
    <col min="1" max="1" width="38.5" customWidth="1"/>
    <col min="2" max="2" width="13" customWidth="1"/>
    <col min="3" max="3" width="14.75" customWidth="1"/>
    <col min="4" max="4" width="18" customWidth="1"/>
  </cols>
  <sheetData>
    <row r="1" spans="1:1">
      <c r="A1" s="71" t="s">
        <v>718</v>
      </c>
    </row>
    <row r="2" ht="20.4" spans="1:4">
      <c r="A2" s="72" t="s">
        <v>719</v>
      </c>
      <c r="B2" s="72"/>
      <c r="C2" s="72"/>
      <c r="D2" s="72"/>
    </row>
    <row r="3" ht="24.6" customHeight="1" spans="1:4">
      <c r="A3" s="73"/>
      <c r="B3" s="74"/>
      <c r="C3" s="74"/>
      <c r="D3" s="75" t="s">
        <v>558</v>
      </c>
    </row>
    <row r="4" ht="48.6" customHeight="1" spans="1:4">
      <c r="A4" s="76" t="s">
        <v>559</v>
      </c>
      <c r="B4" s="76" t="s">
        <v>50</v>
      </c>
      <c r="C4" s="10" t="s">
        <v>51</v>
      </c>
      <c r="D4" s="10" t="s">
        <v>52</v>
      </c>
    </row>
    <row r="5" ht="23.45" customHeight="1" spans="1:4">
      <c r="A5" s="78" t="s">
        <v>702</v>
      </c>
      <c r="B5" s="89">
        <f>SUM(B6:B10)</f>
        <v>323</v>
      </c>
      <c r="C5" s="89">
        <f>SUM(C6:C10)</f>
        <v>286</v>
      </c>
      <c r="D5" s="90">
        <f t="shared" ref="D5:D10" si="0">B5/C5*100</f>
        <v>112.9</v>
      </c>
    </row>
    <row r="6" ht="23.45" customHeight="1" spans="1:4">
      <c r="A6" s="91" t="s">
        <v>720</v>
      </c>
      <c r="B6" s="89"/>
      <c r="C6" s="89"/>
      <c r="D6" s="90"/>
    </row>
    <row r="7" ht="23.45" customHeight="1" spans="1:4">
      <c r="A7" s="92" t="s">
        <v>721</v>
      </c>
      <c r="B7" s="89"/>
      <c r="C7" s="89"/>
      <c r="D7" s="90"/>
    </row>
    <row r="8" ht="23.45" customHeight="1" spans="1:4">
      <c r="A8" s="92" t="s">
        <v>722</v>
      </c>
      <c r="B8" s="89">
        <v>39</v>
      </c>
      <c r="C8" s="89">
        <v>26</v>
      </c>
      <c r="D8" s="90">
        <f t="shared" si="0"/>
        <v>150</v>
      </c>
    </row>
    <row r="9" ht="23.45" customHeight="1" spans="1:4">
      <c r="A9" s="92" t="s">
        <v>723</v>
      </c>
      <c r="B9" s="89">
        <v>37</v>
      </c>
      <c r="C9" s="89">
        <v>60</v>
      </c>
      <c r="D9" s="90">
        <f t="shared" si="0"/>
        <v>61.7</v>
      </c>
    </row>
    <row r="10" ht="23.45" customHeight="1" spans="1:4">
      <c r="A10" s="92" t="s">
        <v>724</v>
      </c>
      <c r="B10" s="89">
        <v>247</v>
      </c>
      <c r="C10" s="89">
        <v>200</v>
      </c>
      <c r="D10" s="90">
        <f t="shared" si="0"/>
        <v>123.5</v>
      </c>
    </row>
    <row r="11" ht="23.45" customHeight="1" spans="1:4">
      <c r="A11" s="79" t="s">
        <v>703</v>
      </c>
      <c r="B11" s="89"/>
      <c r="C11" s="89"/>
      <c r="D11" s="90"/>
    </row>
    <row r="12" ht="23.45" customHeight="1" spans="1:4">
      <c r="A12" s="91" t="s">
        <v>725</v>
      </c>
      <c r="B12" s="89"/>
      <c r="C12" s="89"/>
      <c r="D12" s="90"/>
    </row>
    <row r="13" ht="23.45" customHeight="1" spans="1:4">
      <c r="A13" s="92" t="s">
        <v>726</v>
      </c>
      <c r="B13" s="89"/>
      <c r="C13" s="89"/>
      <c r="D13" s="90"/>
    </row>
    <row r="14" ht="23.45" customHeight="1" spans="1:4">
      <c r="A14" s="92" t="s">
        <v>727</v>
      </c>
      <c r="B14" s="89"/>
      <c r="C14" s="89"/>
      <c r="D14" s="90"/>
    </row>
    <row r="15" ht="23.45" customHeight="1" spans="1:4">
      <c r="A15" s="92" t="s">
        <v>728</v>
      </c>
      <c r="B15" s="89"/>
      <c r="C15" s="89"/>
      <c r="D15" s="90"/>
    </row>
    <row r="16" ht="23.45" customHeight="1" spans="1:4">
      <c r="A16" s="79" t="s">
        <v>704</v>
      </c>
      <c r="B16" s="89"/>
      <c r="C16" s="89"/>
      <c r="D16" s="90"/>
    </row>
    <row r="17" ht="23.45" customHeight="1" spans="1:4">
      <c r="A17" s="79" t="s">
        <v>705</v>
      </c>
      <c r="B17" s="89"/>
      <c r="C17" s="89"/>
      <c r="D17" s="90"/>
    </row>
    <row r="18" ht="23.45" customHeight="1" spans="1:4">
      <c r="A18" s="79" t="s">
        <v>706</v>
      </c>
      <c r="B18" s="89"/>
      <c r="C18" s="89"/>
      <c r="D18" s="90"/>
    </row>
    <row r="19" ht="23.45" customHeight="1" spans="1:4">
      <c r="A19" s="86" t="s">
        <v>642</v>
      </c>
      <c r="B19" s="89">
        <f>B5+B11+B16+B17+B18</f>
        <v>323</v>
      </c>
      <c r="C19" s="89">
        <f>C5+C11+C16+C17+C18</f>
        <v>286</v>
      </c>
      <c r="D19" s="90">
        <f>B19/C19*100</f>
        <v>112.9</v>
      </c>
    </row>
    <row r="20" ht="23.45" customHeight="1" spans="1:4">
      <c r="A20" s="79" t="s">
        <v>707</v>
      </c>
      <c r="B20" s="89"/>
      <c r="C20" s="89"/>
      <c r="D20" s="90"/>
    </row>
    <row r="21" ht="23.45" customHeight="1" spans="1:4">
      <c r="A21" s="93" t="s">
        <v>708</v>
      </c>
      <c r="B21" s="89"/>
      <c r="C21" s="89"/>
      <c r="D21" s="90"/>
    </row>
    <row r="22" ht="23.45" customHeight="1" spans="1:4">
      <c r="A22" s="86" t="s">
        <v>92</v>
      </c>
      <c r="B22" s="89">
        <f>B19+B20+B21</f>
        <v>323</v>
      </c>
      <c r="C22" s="89">
        <f>C19+C20+C21</f>
        <v>286</v>
      </c>
      <c r="D22" s="90">
        <f>B22/C22*100</f>
        <v>112.9</v>
      </c>
    </row>
  </sheetData>
  <mergeCells count="1">
    <mergeCell ref="A2:D2"/>
  </mergeCells>
  <pageMargins left="0.707638888888889" right="0.707638888888889" top="0.747916666666667" bottom="0.747916666666667" header="0.313888888888889" footer="0.313888888888889"/>
  <pageSetup paperSize="9" scale="97"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4"/>
  <sheetViews>
    <sheetView workbookViewId="0">
      <selection activeCell="J12" sqref="J12"/>
    </sheetView>
  </sheetViews>
  <sheetFormatPr defaultColWidth="9" defaultRowHeight="15.6" outlineLevelCol="3"/>
  <cols>
    <col min="1" max="1" width="43.375" customWidth="1"/>
    <col min="2" max="2" width="11.625" customWidth="1"/>
    <col min="3" max="3" width="14.5" customWidth="1"/>
    <col min="4" max="4" width="18.25" customWidth="1"/>
    <col min="5" max="5" width="25.5" customWidth="1"/>
  </cols>
  <sheetData>
    <row r="1" spans="1:1">
      <c r="A1" s="71" t="s">
        <v>729</v>
      </c>
    </row>
    <row r="2" ht="26.45" customHeight="1" spans="1:4">
      <c r="A2" s="72" t="s">
        <v>730</v>
      </c>
      <c r="B2" s="72"/>
      <c r="C2" s="72"/>
      <c r="D2" s="72"/>
    </row>
    <row r="3" spans="1:4">
      <c r="A3" s="73"/>
      <c r="B3" s="74"/>
      <c r="C3" s="74"/>
      <c r="D3" s="75" t="s">
        <v>558</v>
      </c>
    </row>
    <row r="4" ht="44.25" customHeight="1" spans="1:4">
      <c r="A4" s="76" t="s">
        <v>559</v>
      </c>
      <c r="B4" s="76" t="s">
        <v>50</v>
      </c>
      <c r="C4" s="10" t="s">
        <v>51</v>
      </c>
      <c r="D4" s="10" t="s">
        <v>52</v>
      </c>
    </row>
    <row r="5" ht="18.6" customHeight="1" spans="1:4">
      <c r="A5" s="77" t="s">
        <v>711</v>
      </c>
      <c r="B5" s="78"/>
      <c r="C5" s="78"/>
      <c r="D5" s="78"/>
    </row>
    <row r="6" ht="18.6" customHeight="1" spans="1:4">
      <c r="A6" s="77" t="s">
        <v>731</v>
      </c>
      <c r="B6" s="79"/>
      <c r="C6" s="79"/>
      <c r="D6" s="79"/>
    </row>
    <row r="7" ht="18.6" customHeight="1" spans="1:4">
      <c r="A7" s="80" t="s">
        <v>732</v>
      </c>
      <c r="B7" s="79"/>
      <c r="C7" s="79"/>
      <c r="D7" s="79"/>
    </row>
    <row r="8" ht="18.6" customHeight="1" spans="1:4">
      <c r="A8" s="80" t="s">
        <v>733</v>
      </c>
      <c r="B8" s="79"/>
      <c r="C8" s="79"/>
      <c r="D8" s="79"/>
    </row>
    <row r="9" ht="18.6" customHeight="1" spans="1:4">
      <c r="A9" s="80" t="s">
        <v>734</v>
      </c>
      <c r="B9" s="79"/>
      <c r="C9" s="79"/>
      <c r="D9" s="79"/>
    </row>
    <row r="10" ht="18.6" customHeight="1" spans="1:4">
      <c r="A10" s="80" t="s">
        <v>735</v>
      </c>
      <c r="B10" s="79"/>
      <c r="C10" s="79"/>
      <c r="D10" s="79"/>
    </row>
    <row r="11" ht="18.6" customHeight="1" spans="1:4">
      <c r="A11" s="80" t="s">
        <v>736</v>
      </c>
      <c r="B11" s="79"/>
      <c r="C11" s="79"/>
      <c r="D11" s="79"/>
    </row>
    <row r="12" ht="18.6" customHeight="1" spans="1:4">
      <c r="A12" s="80" t="s">
        <v>737</v>
      </c>
      <c r="B12" s="79"/>
      <c r="C12" s="79"/>
      <c r="D12" s="79"/>
    </row>
    <row r="13" ht="18.6" customHeight="1" spans="1:4">
      <c r="A13" s="80" t="s">
        <v>738</v>
      </c>
      <c r="B13" s="79"/>
      <c r="C13" s="79"/>
      <c r="D13" s="79"/>
    </row>
    <row r="14" ht="18.6" customHeight="1" spans="1:4">
      <c r="A14" s="80" t="s">
        <v>739</v>
      </c>
      <c r="B14" s="79"/>
      <c r="C14" s="79"/>
      <c r="D14" s="79"/>
    </row>
    <row r="15" ht="18.6" customHeight="1" spans="1:4">
      <c r="A15" s="77" t="s">
        <v>712</v>
      </c>
      <c r="B15" s="81"/>
      <c r="C15" s="81"/>
      <c r="D15" s="81"/>
    </row>
    <row r="16" ht="18.6" customHeight="1" spans="1:4">
      <c r="A16" s="82" t="s">
        <v>740</v>
      </c>
      <c r="B16" s="83"/>
      <c r="C16" s="83"/>
      <c r="D16" s="83"/>
    </row>
    <row r="17" ht="18.6" customHeight="1" spans="1:4">
      <c r="A17" s="80" t="s">
        <v>741</v>
      </c>
      <c r="B17" s="83"/>
      <c r="C17" s="83"/>
      <c r="D17" s="83"/>
    </row>
    <row r="18" ht="18.6" customHeight="1" spans="1:4">
      <c r="A18" s="80" t="s">
        <v>742</v>
      </c>
      <c r="B18" s="83"/>
      <c r="C18" s="83"/>
      <c r="D18" s="83"/>
    </row>
    <row r="19" ht="18.6" customHeight="1" spans="1:4">
      <c r="A19" s="80" t="s">
        <v>743</v>
      </c>
      <c r="B19" s="83"/>
      <c r="C19" s="83"/>
      <c r="D19" s="83"/>
    </row>
    <row r="20" ht="18.6" customHeight="1" spans="1:4">
      <c r="A20" s="80" t="s">
        <v>744</v>
      </c>
      <c r="B20" s="83"/>
      <c r="C20" s="83"/>
      <c r="D20" s="83"/>
    </row>
    <row r="21" ht="18.6" customHeight="1" spans="1:4">
      <c r="A21" s="80" t="s">
        <v>745</v>
      </c>
      <c r="B21" s="83"/>
      <c r="C21" s="83"/>
      <c r="D21" s="83"/>
    </row>
    <row r="22" ht="18.6" customHeight="1" spans="1:4">
      <c r="A22" s="80" t="s">
        <v>746</v>
      </c>
      <c r="B22" s="83"/>
      <c r="C22" s="83"/>
      <c r="D22" s="83"/>
    </row>
    <row r="23" ht="18.6" customHeight="1" spans="1:4">
      <c r="A23" s="80" t="s">
        <v>747</v>
      </c>
      <c r="B23" s="83"/>
      <c r="C23" s="83"/>
      <c r="D23" s="83"/>
    </row>
    <row r="24" ht="18.6" customHeight="1" spans="1:4">
      <c r="A24" s="77" t="s">
        <v>713</v>
      </c>
      <c r="B24" s="81"/>
      <c r="C24" s="81"/>
      <c r="D24" s="81"/>
    </row>
    <row r="25" ht="18.6" customHeight="1" spans="1:4">
      <c r="A25" s="77" t="s">
        <v>748</v>
      </c>
      <c r="B25" s="83"/>
      <c r="C25" s="83"/>
      <c r="D25" s="83"/>
    </row>
    <row r="26" ht="18.6" customHeight="1" spans="1:4">
      <c r="A26" s="77" t="s">
        <v>714</v>
      </c>
      <c r="B26" s="81"/>
      <c r="C26" s="81"/>
      <c r="D26" s="81"/>
    </row>
    <row r="27" ht="18.6" customHeight="1" spans="1:4">
      <c r="A27" s="77" t="s">
        <v>749</v>
      </c>
      <c r="B27" s="83"/>
      <c r="C27" s="83"/>
      <c r="D27" s="83"/>
    </row>
    <row r="28" ht="18.6" customHeight="1" spans="1:4">
      <c r="A28" s="77" t="s">
        <v>750</v>
      </c>
      <c r="B28" s="83"/>
      <c r="C28" s="83"/>
      <c r="D28" s="83"/>
    </row>
    <row r="29" ht="18.6" customHeight="1" spans="1:4">
      <c r="A29" s="77" t="s">
        <v>751</v>
      </c>
      <c r="B29" s="83"/>
      <c r="C29" s="83"/>
      <c r="D29" s="83"/>
    </row>
    <row r="30" ht="18.6" customHeight="1" spans="1:4">
      <c r="A30" s="77" t="s">
        <v>715</v>
      </c>
      <c r="B30" s="84">
        <v>323</v>
      </c>
      <c r="C30" s="84">
        <v>286</v>
      </c>
      <c r="D30" s="85">
        <f t="shared" ref="D30:D34" si="0">B30/C30*100</f>
        <v>112.9</v>
      </c>
    </row>
    <row r="31" ht="18.6" customHeight="1" spans="1:4">
      <c r="A31" s="86" t="s">
        <v>121</v>
      </c>
      <c r="B31" s="87">
        <f>B5+B15+B24+B26+B30</f>
        <v>323</v>
      </c>
      <c r="C31" s="87">
        <f>C5+C15+C24+C26+C30</f>
        <v>286</v>
      </c>
      <c r="D31" s="85">
        <f t="shared" si="0"/>
        <v>112.9</v>
      </c>
    </row>
    <row r="32" ht="18.6" customHeight="1" spans="1:4">
      <c r="A32" s="88" t="s">
        <v>716</v>
      </c>
      <c r="B32" s="83"/>
      <c r="C32" s="83"/>
      <c r="D32" s="85"/>
    </row>
    <row r="33" ht="18.6" customHeight="1" spans="1:4">
      <c r="A33" s="79" t="s">
        <v>717</v>
      </c>
      <c r="B33" s="83"/>
      <c r="C33" s="83"/>
      <c r="D33" s="85"/>
    </row>
    <row r="34" ht="18.6" customHeight="1" spans="1:4">
      <c r="A34" s="86" t="s">
        <v>752</v>
      </c>
      <c r="B34" s="87">
        <f>B31+B32+B33</f>
        <v>323</v>
      </c>
      <c r="C34" s="87">
        <f>C31+C32+C33</f>
        <v>286</v>
      </c>
      <c r="D34" s="85">
        <f t="shared" si="0"/>
        <v>112.9</v>
      </c>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pane xSplit="1" ySplit="4" topLeftCell="B5" activePane="bottomRight" state="frozen"/>
      <selection/>
      <selection pane="topRight"/>
      <selection pane="bottomLeft"/>
      <selection pane="bottomRight" activeCell="J12" sqref="J12"/>
    </sheetView>
  </sheetViews>
  <sheetFormatPr defaultColWidth="9" defaultRowHeight="15.6" outlineLevelCol="6"/>
  <cols>
    <col min="1" max="1" width="44.625" customWidth="1"/>
    <col min="2" max="2" width="12.125" customWidth="1"/>
    <col min="3" max="3" width="14" customWidth="1"/>
    <col min="4" max="4" width="15.125" customWidth="1"/>
  </cols>
  <sheetData>
    <row r="1" ht="18" customHeight="1" spans="1:2">
      <c r="A1" s="249" t="s">
        <v>46</v>
      </c>
      <c r="B1" s="250"/>
    </row>
    <row r="2" ht="20.4" spans="1:4">
      <c r="A2" s="204" t="s">
        <v>47</v>
      </c>
      <c r="B2" s="204"/>
      <c r="C2" s="204"/>
      <c r="D2" s="204"/>
    </row>
    <row r="3" spans="1:4">
      <c r="A3" s="205"/>
      <c r="B3" s="250"/>
      <c r="D3" s="192" t="s">
        <v>48</v>
      </c>
    </row>
    <row r="4" ht="44.45" customHeight="1" spans="1:4">
      <c r="A4" s="251" t="s">
        <v>49</v>
      </c>
      <c r="B4" s="120" t="s">
        <v>50</v>
      </c>
      <c r="C4" s="136" t="s">
        <v>51</v>
      </c>
      <c r="D4" s="10" t="s">
        <v>52</v>
      </c>
    </row>
    <row r="5" spans="1:4">
      <c r="A5" s="252" t="s">
        <v>53</v>
      </c>
      <c r="B5" s="253">
        <f>SUM(B6:B21)</f>
        <v>94400</v>
      </c>
      <c r="C5" s="253">
        <f>SUM(C6:C21)</f>
        <v>85765</v>
      </c>
      <c r="D5" s="180">
        <f>B5/C5*100</f>
        <v>110.1</v>
      </c>
    </row>
    <row r="6" spans="1:4">
      <c r="A6" s="255" t="s">
        <v>54</v>
      </c>
      <c r="B6" s="253">
        <v>34185</v>
      </c>
      <c r="C6" s="253">
        <v>36560</v>
      </c>
      <c r="D6" s="180">
        <f t="shared" ref="D6:D44" si="0">B6/C6*100</f>
        <v>93.5</v>
      </c>
    </row>
    <row r="7" spans="1:4">
      <c r="A7" s="255" t="s">
        <v>55</v>
      </c>
      <c r="B7" s="253"/>
      <c r="C7" s="253"/>
      <c r="D7" s="180"/>
    </row>
    <row r="8" spans="1:4">
      <c r="A8" s="255" t="s">
        <v>56</v>
      </c>
      <c r="B8" s="253">
        <v>14470</v>
      </c>
      <c r="C8" s="253">
        <v>9960</v>
      </c>
      <c r="D8" s="180">
        <f t="shared" si="0"/>
        <v>145.3</v>
      </c>
    </row>
    <row r="9" spans="1:7">
      <c r="A9" s="255" t="s">
        <v>57</v>
      </c>
      <c r="B9" s="253"/>
      <c r="C9" s="253"/>
      <c r="D9" s="180"/>
      <c r="G9" s="126"/>
    </row>
    <row r="10" spans="1:4">
      <c r="A10" s="255" t="s">
        <v>58</v>
      </c>
      <c r="B10" s="253">
        <v>5000</v>
      </c>
      <c r="C10" s="253">
        <v>5096</v>
      </c>
      <c r="D10" s="180">
        <f t="shared" si="0"/>
        <v>98.1</v>
      </c>
    </row>
    <row r="11" spans="1:4">
      <c r="A11" s="255" t="s">
        <v>59</v>
      </c>
      <c r="B11" s="253">
        <v>3200</v>
      </c>
      <c r="C11" s="253">
        <v>3483</v>
      </c>
      <c r="D11" s="180">
        <f t="shared" si="0"/>
        <v>91.9</v>
      </c>
    </row>
    <row r="12" spans="1:4">
      <c r="A12" s="255" t="s">
        <v>60</v>
      </c>
      <c r="B12" s="253">
        <v>4500</v>
      </c>
      <c r="C12" s="253">
        <v>4016</v>
      </c>
      <c r="D12" s="180">
        <f t="shared" si="0"/>
        <v>112.1</v>
      </c>
    </row>
    <row r="13" spans="1:4">
      <c r="A13" s="255" t="s">
        <v>61</v>
      </c>
      <c r="B13" s="253">
        <v>5500</v>
      </c>
      <c r="C13" s="253">
        <v>4915</v>
      </c>
      <c r="D13" s="180">
        <f t="shared" si="0"/>
        <v>111.9</v>
      </c>
    </row>
    <row r="14" spans="1:4">
      <c r="A14" s="255" t="s">
        <v>62</v>
      </c>
      <c r="B14" s="253">
        <v>1020</v>
      </c>
      <c r="C14" s="253">
        <v>840</v>
      </c>
      <c r="D14" s="180">
        <f t="shared" si="0"/>
        <v>121.4</v>
      </c>
    </row>
    <row r="15" spans="1:4">
      <c r="A15" s="255" t="s">
        <v>63</v>
      </c>
      <c r="B15" s="253">
        <v>3195</v>
      </c>
      <c r="C15" s="253">
        <v>3188</v>
      </c>
      <c r="D15" s="180">
        <f t="shared" si="0"/>
        <v>100.2</v>
      </c>
    </row>
    <row r="16" spans="1:4">
      <c r="A16" s="255" t="s">
        <v>64</v>
      </c>
      <c r="B16" s="253">
        <v>12100</v>
      </c>
      <c r="C16" s="253">
        <v>10195</v>
      </c>
      <c r="D16" s="180">
        <f t="shared" si="0"/>
        <v>118.7</v>
      </c>
    </row>
    <row r="17" spans="1:4">
      <c r="A17" s="255" t="s">
        <v>65</v>
      </c>
      <c r="B17" s="253">
        <v>1300</v>
      </c>
      <c r="C17" s="253">
        <v>1062</v>
      </c>
      <c r="D17" s="180">
        <f t="shared" si="0"/>
        <v>122.4</v>
      </c>
    </row>
    <row r="18" spans="1:4">
      <c r="A18" s="255" t="s">
        <v>66</v>
      </c>
      <c r="B18" s="253">
        <v>5000</v>
      </c>
      <c r="C18" s="253">
        <v>2500</v>
      </c>
      <c r="D18" s="180">
        <f t="shared" si="0"/>
        <v>200</v>
      </c>
    </row>
    <row r="19" spans="1:4">
      <c r="A19" s="255" t="s">
        <v>67</v>
      </c>
      <c r="B19" s="253">
        <v>4800</v>
      </c>
      <c r="C19" s="253">
        <v>3650</v>
      </c>
      <c r="D19" s="180">
        <f t="shared" si="0"/>
        <v>131.5</v>
      </c>
    </row>
    <row r="20" spans="1:4">
      <c r="A20" s="255" t="s">
        <v>68</v>
      </c>
      <c r="B20" s="253"/>
      <c r="C20" s="253"/>
      <c r="D20" s="180"/>
    </row>
    <row r="21" spans="1:4">
      <c r="A21" s="255" t="s">
        <v>69</v>
      </c>
      <c r="B21" s="253">
        <v>130</v>
      </c>
      <c r="C21" s="253">
        <v>300</v>
      </c>
      <c r="D21" s="180">
        <f t="shared" si="0"/>
        <v>43.3</v>
      </c>
    </row>
    <row r="22" spans="1:4">
      <c r="A22" s="252" t="s">
        <v>70</v>
      </c>
      <c r="B22" s="253">
        <f>SUM(B23:B30)</f>
        <v>28500</v>
      </c>
      <c r="C22" s="253">
        <f>SUM(C23:C30)</f>
        <v>27535</v>
      </c>
      <c r="D22" s="180">
        <f t="shared" si="0"/>
        <v>103.5</v>
      </c>
    </row>
    <row r="23" spans="1:4">
      <c r="A23" s="255" t="s">
        <v>71</v>
      </c>
      <c r="B23" s="253">
        <v>6150</v>
      </c>
      <c r="C23" s="253">
        <v>4543</v>
      </c>
      <c r="D23" s="180">
        <f t="shared" si="0"/>
        <v>135.4</v>
      </c>
    </row>
    <row r="24" spans="1:4">
      <c r="A24" s="255" t="s">
        <v>72</v>
      </c>
      <c r="B24" s="253">
        <v>5500</v>
      </c>
      <c r="C24" s="253">
        <v>9558</v>
      </c>
      <c r="D24" s="180">
        <f t="shared" si="0"/>
        <v>57.5</v>
      </c>
    </row>
    <row r="25" spans="1:4">
      <c r="A25" s="255" t="s">
        <v>73</v>
      </c>
      <c r="B25" s="253">
        <v>3400</v>
      </c>
      <c r="C25" s="253">
        <v>4032</v>
      </c>
      <c r="D25" s="180">
        <f t="shared" si="0"/>
        <v>84.3</v>
      </c>
    </row>
    <row r="26" spans="1:4">
      <c r="A26" s="255" t="s">
        <v>74</v>
      </c>
      <c r="B26" s="253"/>
      <c r="C26" s="253">
        <v>10</v>
      </c>
      <c r="D26" s="180">
        <f t="shared" si="0"/>
        <v>0</v>
      </c>
    </row>
    <row r="27" spans="1:4">
      <c r="A27" s="255" t="s">
        <v>75</v>
      </c>
      <c r="B27" s="253">
        <v>13245</v>
      </c>
      <c r="C27" s="253">
        <v>9187</v>
      </c>
      <c r="D27" s="180">
        <f t="shared" si="0"/>
        <v>144.2</v>
      </c>
    </row>
    <row r="28" spans="1:4">
      <c r="A28" s="255" t="s">
        <v>76</v>
      </c>
      <c r="B28" s="253"/>
      <c r="C28" s="253"/>
      <c r="D28" s="180"/>
    </row>
    <row r="29" spans="1:4">
      <c r="A29" s="255" t="s">
        <v>77</v>
      </c>
      <c r="B29" s="253">
        <v>80</v>
      </c>
      <c r="C29" s="253">
        <v>80</v>
      </c>
      <c r="D29" s="180">
        <f t="shared" si="0"/>
        <v>100</v>
      </c>
    </row>
    <row r="30" spans="1:4">
      <c r="A30" s="255" t="s">
        <v>78</v>
      </c>
      <c r="B30" s="253">
        <v>125</v>
      </c>
      <c r="C30" s="253">
        <v>125</v>
      </c>
      <c r="D30" s="180">
        <f t="shared" si="0"/>
        <v>100</v>
      </c>
    </row>
    <row r="31" spans="1:4">
      <c r="A31" s="256" t="s">
        <v>79</v>
      </c>
      <c r="B31" s="253">
        <v>122900</v>
      </c>
      <c r="C31" s="253">
        <v>113300</v>
      </c>
      <c r="D31" s="180">
        <f t="shared" si="0"/>
        <v>108.5</v>
      </c>
    </row>
    <row r="32" spans="1:4">
      <c r="A32" s="257" t="s">
        <v>80</v>
      </c>
      <c r="B32" s="253"/>
      <c r="C32" s="253"/>
      <c r="D32" s="180"/>
    </row>
    <row r="33" spans="1:4">
      <c r="A33" s="257" t="s">
        <v>81</v>
      </c>
      <c r="B33" s="253">
        <f>B34</f>
        <v>53360</v>
      </c>
      <c r="C33" s="253">
        <f>C34</f>
        <v>37885</v>
      </c>
      <c r="D33" s="180">
        <f t="shared" si="0"/>
        <v>140.8</v>
      </c>
    </row>
    <row r="34" spans="1:4">
      <c r="A34" s="258" t="s">
        <v>82</v>
      </c>
      <c r="B34" s="253">
        <f>SUM(B35:B37)</f>
        <v>53360</v>
      </c>
      <c r="C34" s="253">
        <f>SUM(C35:C37)</f>
        <v>37885</v>
      </c>
      <c r="D34" s="180">
        <f t="shared" si="0"/>
        <v>140.8</v>
      </c>
    </row>
    <row r="35" spans="1:4">
      <c r="A35" s="259" t="s">
        <v>83</v>
      </c>
      <c r="B35" s="253">
        <v>9704</v>
      </c>
      <c r="C35" s="253">
        <v>8635</v>
      </c>
      <c r="D35" s="180">
        <f t="shared" si="0"/>
        <v>112.4</v>
      </c>
    </row>
    <row r="36" spans="1:4">
      <c r="A36" s="259" t="s">
        <v>84</v>
      </c>
      <c r="B36" s="253">
        <v>22322</v>
      </c>
      <c r="C36" s="253">
        <v>14246</v>
      </c>
      <c r="D36" s="180">
        <f t="shared" si="0"/>
        <v>156.7</v>
      </c>
    </row>
    <row r="37" spans="1:4">
      <c r="A37" s="259" t="s">
        <v>85</v>
      </c>
      <c r="B37" s="253">
        <v>21334</v>
      </c>
      <c r="C37" s="253">
        <v>15004</v>
      </c>
      <c r="D37" s="180">
        <f t="shared" si="0"/>
        <v>142.2</v>
      </c>
    </row>
    <row r="38" spans="1:4">
      <c r="A38" s="261" t="s">
        <v>86</v>
      </c>
      <c r="B38" s="253"/>
      <c r="C38" s="253"/>
      <c r="D38" s="180"/>
    </row>
    <row r="39" spans="1:4">
      <c r="A39" s="262" t="s">
        <v>87</v>
      </c>
      <c r="B39" s="253"/>
      <c r="C39" s="253"/>
      <c r="D39" s="180"/>
    </row>
    <row r="40" spans="1:4">
      <c r="A40" s="262" t="s">
        <v>88</v>
      </c>
      <c r="B40" s="253"/>
      <c r="C40" s="253"/>
      <c r="D40" s="180"/>
    </row>
    <row r="41" spans="1:4">
      <c r="A41" s="258" t="s">
        <v>89</v>
      </c>
      <c r="B41" s="253"/>
      <c r="C41" s="253"/>
      <c r="D41" s="180"/>
    </row>
    <row r="42" spans="1:4">
      <c r="A42" s="263" t="s">
        <v>90</v>
      </c>
      <c r="B42" s="253"/>
      <c r="C42" s="253"/>
      <c r="D42" s="180"/>
    </row>
    <row r="43" spans="1:4">
      <c r="A43" s="262" t="s">
        <v>91</v>
      </c>
      <c r="B43" s="253"/>
      <c r="C43" s="253"/>
      <c r="D43" s="180"/>
    </row>
    <row r="44" spans="1:4">
      <c r="A44" s="256" t="s">
        <v>92</v>
      </c>
      <c r="B44" s="253">
        <f>B33+B31</f>
        <v>176260</v>
      </c>
      <c r="C44" s="253">
        <f>C33+C31</f>
        <v>151185</v>
      </c>
      <c r="D44" s="180">
        <f t="shared" si="0"/>
        <v>116.6</v>
      </c>
    </row>
    <row r="45" spans="1:2">
      <c r="A45" s="264"/>
      <c r="B45" s="250"/>
    </row>
    <row r="46" spans="1:2">
      <c r="A46" s="264"/>
      <c r="B46" s="250"/>
    </row>
    <row r="47" spans="1:2">
      <c r="A47" s="264"/>
      <c r="B47" s="250"/>
    </row>
    <row r="48" spans="1:2">
      <c r="A48" s="250"/>
      <c r="B48" s="250"/>
    </row>
    <row r="49" spans="1:2">
      <c r="A49" s="250"/>
      <c r="B49" s="250"/>
    </row>
    <row r="50" spans="1:2">
      <c r="A50" s="250"/>
      <c r="B50" s="250"/>
    </row>
  </sheetData>
  <mergeCells count="1">
    <mergeCell ref="A2:D2"/>
  </mergeCells>
  <pageMargins left="0.707638888888889" right="0.707638888888889" top="0.747916666666667" bottom="0.747916666666667" header="0.313888888888889" footer="0.313888888888889"/>
  <pageSetup paperSize="9" scale="95"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7"/>
  <sheetViews>
    <sheetView workbookViewId="0">
      <selection activeCell="M19" sqref="M19"/>
    </sheetView>
  </sheetViews>
  <sheetFormatPr defaultColWidth="8.125" defaultRowHeight="15.6" outlineLevelCol="5"/>
  <cols>
    <col min="1" max="1" width="33.5" style="6" customWidth="1"/>
    <col min="2" max="2" width="12.2" style="6" customWidth="1"/>
    <col min="3" max="3" width="13.9" style="6" customWidth="1"/>
    <col min="4" max="4" width="19.875" style="41" customWidth="1"/>
    <col min="5" max="5" width="10.5" style="6" customWidth="1"/>
    <col min="6" max="6" width="9.125" style="6" customWidth="1"/>
    <col min="7" max="13" width="8.125" style="6"/>
    <col min="14" max="14" width="11.5" style="6" customWidth="1"/>
    <col min="15" max="16384" width="8.125" style="6"/>
  </cols>
  <sheetData>
    <row r="1" s="6" customFormat="1" spans="1:4">
      <c r="A1" s="6" t="s">
        <v>753</v>
      </c>
      <c r="D1" s="41"/>
    </row>
    <row r="2" s="6" customFormat="1" ht="27" customHeight="1" spans="1:4">
      <c r="A2" s="42" t="s">
        <v>754</v>
      </c>
      <c r="B2" s="42"/>
      <c r="C2" s="42"/>
      <c r="D2" s="42"/>
    </row>
    <row r="3" s="6" customFormat="1" spans="1:4">
      <c r="A3" s="43"/>
      <c r="B3" s="5"/>
      <c r="D3" s="7" t="s">
        <v>558</v>
      </c>
    </row>
    <row r="4" s="38" customFormat="1" ht="44.25" customHeight="1" spans="1:4">
      <c r="A4" s="64" t="s">
        <v>559</v>
      </c>
      <c r="B4" s="9" t="s">
        <v>50</v>
      </c>
      <c r="C4" s="10" t="s">
        <v>51</v>
      </c>
      <c r="D4" s="10" t="s">
        <v>52</v>
      </c>
    </row>
    <row r="5" s="6" customFormat="1" ht="21" customHeight="1" spans="1:4">
      <c r="A5" s="24" t="s">
        <v>755</v>
      </c>
      <c r="B5" s="48"/>
      <c r="C5" s="46"/>
      <c r="D5" s="65"/>
    </row>
    <row r="6" s="6" customFormat="1" ht="21" customHeight="1" spans="1:4">
      <c r="A6" s="24" t="s">
        <v>756</v>
      </c>
      <c r="B6" s="66">
        <v>8843</v>
      </c>
      <c r="C6" s="66">
        <v>6786</v>
      </c>
      <c r="D6" s="49">
        <f>B6/C6*100</f>
        <v>130.3</v>
      </c>
    </row>
    <row r="7" s="6" customFormat="1" ht="21" customHeight="1" spans="1:4">
      <c r="A7" s="24" t="s">
        <v>757</v>
      </c>
      <c r="B7" s="16">
        <v>12794</v>
      </c>
      <c r="C7" s="32">
        <v>13022</v>
      </c>
      <c r="D7" s="49">
        <f>B7/C7*100</f>
        <v>98.2</v>
      </c>
    </row>
    <row r="8" s="6" customFormat="1" ht="21" customHeight="1" spans="1:4">
      <c r="A8" s="24" t="s">
        <v>758</v>
      </c>
      <c r="B8" s="67"/>
      <c r="C8" s="67"/>
      <c r="D8" s="49"/>
    </row>
    <row r="9" s="6" customFormat="1" ht="21" customHeight="1" spans="1:6">
      <c r="A9" s="24" t="s">
        <v>759</v>
      </c>
      <c r="B9" s="67"/>
      <c r="C9" s="67"/>
      <c r="D9" s="49"/>
      <c r="F9" s="68"/>
    </row>
    <row r="10" s="6" customFormat="1" ht="21" customHeight="1" spans="1:4">
      <c r="A10" s="53" t="s">
        <v>760</v>
      </c>
      <c r="B10" s="67"/>
      <c r="C10" s="67"/>
      <c r="D10" s="49"/>
    </row>
    <row r="11" s="6" customFormat="1" ht="21" customHeight="1" spans="1:4">
      <c r="A11" s="54" t="s">
        <v>761</v>
      </c>
      <c r="B11" s="67"/>
      <c r="C11" s="67"/>
      <c r="D11" s="49"/>
    </row>
    <row r="12" s="6" customFormat="1" ht="21" customHeight="1" spans="1:4">
      <c r="A12" s="53" t="s">
        <v>762</v>
      </c>
      <c r="B12" s="67"/>
      <c r="C12" s="67"/>
      <c r="D12" s="49"/>
    </row>
    <row r="13" s="6" customFormat="1" ht="21" customHeight="1" spans="1:4">
      <c r="A13" s="24" t="s">
        <v>763</v>
      </c>
      <c r="B13" s="67"/>
      <c r="C13" s="67"/>
      <c r="D13" s="49"/>
    </row>
    <row r="14" s="6" customFormat="1" ht="21" customHeight="1" spans="1:4">
      <c r="A14" s="24" t="s">
        <v>764</v>
      </c>
      <c r="B14" s="67"/>
      <c r="C14" s="67"/>
      <c r="D14" s="49"/>
    </row>
    <row r="15" s="6" customFormat="1" ht="21" customHeight="1" spans="1:4">
      <c r="A15" s="24" t="s">
        <v>765</v>
      </c>
      <c r="B15" s="67"/>
      <c r="C15" s="67"/>
      <c r="D15" s="49"/>
    </row>
    <row r="16" s="6" customFormat="1" ht="21" customHeight="1" spans="1:4">
      <c r="A16" s="69" t="s">
        <v>766</v>
      </c>
      <c r="B16" s="32">
        <f>B5+B6+B7+B8+B9+B13+B14+B15</f>
        <v>21637</v>
      </c>
      <c r="C16" s="32">
        <f>C5+C6+C7+C8+C9+C13+C14+C15</f>
        <v>19808</v>
      </c>
      <c r="D16" s="49">
        <f>B16/C16*100</f>
        <v>109.2</v>
      </c>
    </row>
    <row r="17" s="6" customFormat="1" spans="1:4">
      <c r="A17" s="39"/>
      <c r="B17" s="39"/>
      <c r="C17" s="39"/>
      <c r="D17" s="70"/>
    </row>
  </sheetData>
  <mergeCells count="1">
    <mergeCell ref="A2:D2"/>
  </mergeCells>
  <conditionalFormatting sqref="D5">
    <cfRule type="cellIs" dxfId="0" priority="2" stopIfTrue="1" operator="lessThan">
      <formula>0</formula>
    </cfRule>
  </conditionalFormatting>
  <conditionalFormatting sqref="A5:A6">
    <cfRule type="expression" dxfId="1" priority="1" stopIfTrue="1">
      <formula>"len($A:$A)=3"</formula>
    </cfRule>
  </conditionalFormatting>
  <pageMargins left="0.751388888888889" right="0.751388888888889" top="1" bottom="1" header="0.511805555555556" footer="0.511805555555556"/>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6"/>
  <sheetViews>
    <sheetView workbookViewId="0">
      <selection activeCell="B16" sqref="B16:C16"/>
    </sheetView>
  </sheetViews>
  <sheetFormatPr defaultColWidth="8.125" defaultRowHeight="15.6" outlineLevelCol="5"/>
  <cols>
    <col min="1" max="1" width="37.125" style="6" customWidth="1"/>
    <col min="2" max="3" width="14.625" style="6" customWidth="1"/>
    <col min="4" max="4" width="18" style="41" customWidth="1"/>
    <col min="5" max="5" width="10.5" style="6" customWidth="1"/>
    <col min="6" max="6" width="9.125" style="6" customWidth="1"/>
    <col min="7" max="13" width="8.125" style="6"/>
    <col min="14" max="14" width="11.5" style="6" customWidth="1"/>
    <col min="15" max="16384" width="8.125" style="6"/>
  </cols>
  <sheetData>
    <row r="1" ht="19.9" customHeight="1" spans="1:1">
      <c r="A1" s="6" t="s">
        <v>767</v>
      </c>
    </row>
    <row r="2" ht="20.4" spans="1:4">
      <c r="A2" s="42" t="s">
        <v>768</v>
      </c>
      <c r="B2" s="42"/>
      <c r="C2" s="42"/>
      <c r="D2" s="42"/>
    </row>
    <row r="3" spans="1:4">
      <c r="A3" s="43"/>
      <c r="B3" s="5"/>
      <c r="D3" s="7" t="s">
        <v>558</v>
      </c>
    </row>
    <row r="4" s="38" customFormat="1" ht="45.75" customHeight="1" spans="1:4">
      <c r="A4" s="44" t="s">
        <v>559</v>
      </c>
      <c r="B4" s="9" t="s">
        <v>50</v>
      </c>
      <c r="C4" s="10" t="s">
        <v>51</v>
      </c>
      <c r="D4" s="10" t="s">
        <v>52</v>
      </c>
    </row>
    <row r="5" s="39" customFormat="1" ht="22.9" customHeight="1" spans="1:4">
      <c r="A5" s="24" t="s">
        <v>769</v>
      </c>
      <c r="B5" s="45"/>
      <c r="C5" s="46"/>
      <c r="D5" s="47"/>
    </row>
    <row r="6" s="39" customFormat="1" ht="22.9" customHeight="1" spans="1:4">
      <c r="A6" s="24" t="s">
        <v>770</v>
      </c>
      <c r="B6" s="45">
        <v>6087</v>
      </c>
      <c r="C6" s="48">
        <v>4970</v>
      </c>
      <c r="D6" s="49">
        <f>B6/C6*100</f>
        <v>122.5</v>
      </c>
    </row>
    <row r="7" s="39" customFormat="1" ht="22.9" customHeight="1" spans="1:4">
      <c r="A7" s="24" t="s">
        <v>771</v>
      </c>
      <c r="B7" s="50">
        <v>14118</v>
      </c>
      <c r="C7" s="51">
        <v>14000</v>
      </c>
      <c r="D7" s="49">
        <f>B7/C7*100</f>
        <v>100.8</v>
      </c>
    </row>
    <row r="8" s="39" customFormat="1" ht="22.9" customHeight="1" spans="1:4">
      <c r="A8" s="24" t="s">
        <v>772</v>
      </c>
      <c r="B8" s="45"/>
      <c r="C8" s="48"/>
      <c r="D8" s="47"/>
    </row>
    <row r="9" s="39" customFormat="1" ht="22.9" customHeight="1" spans="1:6">
      <c r="A9" s="24" t="s">
        <v>773</v>
      </c>
      <c r="B9" s="45"/>
      <c r="C9" s="48"/>
      <c r="D9" s="47"/>
      <c r="F9" s="52"/>
    </row>
    <row r="10" s="39" customFormat="1" ht="22.9" customHeight="1" spans="1:4">
      <c r="A10" s="53" t="s">
        <v>774</v>
      </c>
      <c r="B10" s="45"/>
      <c r="C10" s="48"/>
      <c r="D10" s="47"/>
    </row>
    <row r="11" s="39" customFormat="1" ht="22.9" customHeight="1" spans="1:4">
      <c r="A11" s="54" t="s">
        <v>775</v>
      </c>
      <c r="B11" s="45"/>
      <c r="C11" s="48"/>
      <c r="D11" s="47"/>
    </row>
    <row r="12" s="39" customFormat="1" ht="22.9" customHeight="1" spans="1:4">
      <c r="A12" s="53" t="s">
        <v>776</v>
      </c>
      <c r="B12" s="46"/>
      <c r="C12" s="48"/>
      <c r="D12" s="47"/>
    </row>
    <row r="13" s="40" customFormat="1" ht="22.9" customHeight="1" spans="1:4">
      <c r="A13" s="24" t="s">
        <v>777</v>
      </c>
      <c r="B13" s="55"/>
      <c r="C13" s="56"/>
      <c r="D13" s="57"/>
    </row>
    <row r="14" s="39" customFormat="1" ht="22.9" customHeight="1" spans="1:4">
      <c r="A14" s="24" t="s">
        <v>778</v>
      </c>
      <c r="B14" s="58"/>
      <c r="C14" s="59"/>
      <c r="D14" s="59"/>
    </row>
    <row r="15" s="39" customFormat="1" ht="22.9" customHeight="1" spans="1:4">
      <c r="A15" s="24" t="s">
        <v>779</v>
      </c>
      <c r="B15" s="60"/>
      <c r="C15" s="61"/>
      <c r="D15" s="47"/>
    </row>
    <row r="16" s="40" customFormat="1" ht="22.9" customHeight="1" spans="1:4">
      <c r="A16" s="62" t="s">
        <v>483</v>
      </c>
      <c r="B16" s="63">
        <f>B5+B6+B7+B8+B9+B13+B14+B15</f>
        <v>20205</v>
      </c>
      <c r="C16" s="63">
        <f>C5+C6+C7+C8+C9+C13+C14+C15</f>
        <v>18970</v>
      </c>
      <c r="D16" s="49">
        <f>B16/C16*100</f>
        <v>106.5</v>
      </c>
    </row>
  </sheetData>
  <mergeCells count="1">
    <mergeCell ref="A2:D2"/>
  </mergeCells>
  <conditionalFormatting sqref="A5:A6">
    <cfRule type="expression" dxfId="2" priority="1" stopIfTrue="1">
      <formula>"len($A:$A)=3"</formula>
    </cfRule>
  </conditionalFormatting>
  <conditionalFormatting sqref="D5 D8:D13 D15">
    <cfRule type="cellIs" dxfId="3" priority="4" stopIfTrue="1" operator="lessThan">
      <formula>0</formula>
    </cfRule>
  </conditionalFormatting>
  <pageMargins left="0.707638888888889" right="0.707638888888889" top="0.747916666666667" bottom="0.747916666666667" header="0.313888888888889" footer="0.313888888888889"/>
  <pageSetup paperSize="9" scale="97"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65"/>
  <sheetViews>
    <sheetView workbookViewId="0">
      <selection activeCell="J12" sqref="J12"/>
    </sheetView>
  </sheetViews>
  <sheetFormatPr defaultColWidth="9" defaultRowHeight="15.6" outlineLevelCol="3"/>
  <cols>
    <col min="1" max="1" width="37.375" style="1" customWidth="1"/>
    <col min="2" max="2" width="14.125" style="2" customWidth="1"/>
    <col min="3" max="3" width="14.125" style="1" customWidth="1"/>
    <col min="4" max="4" width="21.75" style="1" customWidth="1"/>
    <col min="5" max="16384" width="9" style="1"/>
  </cols>
  <sheetData>
    <row r="1" ht="19.35" customHeight="1" spans="1:1">
      <c r="A1" s="1" t="s">
        <v>780</v>
      </c>
    </row>
    <row r="2" ht="24.75" customHeight="1" spans="1:4">
      <c r="A2" s="3" t="s">
        <v>781</v>
      </c>
      <c r="B2" s="3"/>
      <c r="C2" s="3"/>
      <c r="D2" s="3"/>
    </row>
    <row r="3" ht="17.45" customHeight="1" spans="1:4">
      <c r="A3" s="4"/>
      <c r="B3" s="5"/>
      <c r="C3" s="6"/>
      <c r="D3" s="7" t="s">
        <v>558</v>
      </c>
    </row>
    <row r="4" ht="36.75" customHeight="1" spans="1:4">
      <c r="A4" s="8" t="s">
        <v>782</v>
      </c>
      <c r="B4" s="9" t="s">
        <v>50</v>
      </c>
      <c r="C4" s="10" t="s">
        <v>51</v>
      </c>
      <c r="D4" s="10" t="s">
        <v>52</v>
      </c>
    </row>
    <row r="5" ht="20.45" customHeight="1" spans="1:4">
      <c r="A5" s="11" t="s">
        <v>755</v>
      </c>
      <c r="B5" s="12"/>
      <c r="C5" s="12"/>
      <c r="D5" s="13"/>
    </row>
    <row r="6" ht="20.45" customHeight="1" spans="1:4">
      <c r="A6" s="14" t="s">
        <v>783</v>
      </c>
      <c r="B6" s="12"/>
      <c r="C6" s="12"/>
      <c r="D6" s="13"/>
    </row>
    <row r="7" ht="20.45" customHeight="1" spans="1:4">
      <c r="A7" s="14" t="s">
        <v>784</v>
      </c>
      <c r="B7" s="12"/>
      <c r="C7" s="12"/>
      <c r="D7" s="13"/>
    </row>
    <row r="8" ht="20.45" customHeight="1" spans="1:4">
      <c r="A8" s="14" t="s">
        <v>785</v>
      </c>
      <c r="B8" s="12"/>
      <c r="C8" s="12"/>
      <c r="D8" s="13"/>
    </row>
    <row r="9" ht="20.45" customHeight="1" spans="1:4">
      <c r="A9" s="14" t="s">
        <v>786</v>
      </c>
      <c r="B9" s="12"/>
      <c r="C9" s="12"/>
      <c r="D9" s="13"/>
    </row>
    <row r="10" ht="20.45" customHeight="1" spans="1:4">
      <c r="A10" s="30" t="s">
        <v>787</v>
      </c>
      <c r="B10" s="12"/>
      <c r="C10" s="12"/>
      <c r="D10" s="13"/>
    </row>
    <row r="11" ht="20.45" customHeight="1" spans="1:4">
      <c r="A11" s="11" t="s">
        <v>756</v>
      </c>
      <c r="B11" s="31">
        <f>SUM(B12:B16)</f>
        <v>8843</v>
      </c>
      <c r="C11" s="32">
        <v>6786</v>
      </c>
      <c r="D11" s="33">
        <f>B11/C11*100</f>
        <v>130.3</v>
      </c>
    </row>
    <row r="12" ht="20.45" customHeight="1" spans="1:4">
      <c r="A12" s="14" t="s">
        <v>783</v>
      </c>
      <c r="B12" s="31">
        <v>2320</v>
      </c>
      <c r="C12" s="32">
        <v>1311</v>
      </c>
      <c r="D12" s="33">
        <f t="shared" ref="D12:D20" si="0">B12/C12*100</f>
        <v>177</v>
      </c>
    </row>
    <row r="13" ht="20.45" customHeight="1" spans="1:4">
      <c r="A13" s="14" t="s">
        <v>784</v>
      </c>
      <c r="B13" s="31">
        <v>6337</v>
      </c>
      <c r="C13" s="32">
        <v>5248</v>
      </c>
      <c r="D13" s="33">
        <f t="shared" si="0"/>
        <v>120.8</v>
      </c>
    </row>
    <row r="14" ht="20.45" customHeight="1" spans="1:4">
      <c r="A14" s="14" t="s">
        <v>785</v>
      </c>
      <c r="B14" s="31">
        <v>176</v>
      </c>
      <c r="C14" s="32">
        <v>225</v>
      </c>
      <c r="D14" s="33">
        <f t="shared" si="0"/>
        <v>78.2</v>
      </c>
    </row>
    <row r="15" ht="20.45" customHeight="1" spans="1:4">
      <c r="A15" s="14" t="s">
        <v>786</v>
      </c>
      <c r="B15" s="31">
        <v>10</v>
      </c>
      <c r="C15" s="32">
        <v>2</v>
      </c>
      <c r="D15" s="33">
        <f t="shared" si="0"/>
        <v>500</v>
      </c>
    </row>
    <row r="16" ht="20.45" customHeight="1" spans="1:4">
      <c r="A16" s="30" t="s">
        <v>787</v>
      </c>
      <c r="B16" s="31"/>
      <c r="C16" s="32"/>
      <c r="D16" s="33"/>
    </row>
    <row r="17" ht="20.45" customHeight="1" spans="1:4">
      <c r="A17" s="11" t="s">
        <v>757</v>
      </c>
      <c r="B17" s="31">
        <f>SUM(B18:B22)</f>
        <v>12794</v>
      </c>
      <c r="C17" s="32">
        <v>13022</v>
      </c>
      <c r="D17" s="33">
        <f t="shared" si="0"/>
        <v>98.2</v>
      </c>
    </row>
    <row r="18" ht="20.45" customHeight="1" spans="1:4">
      <c r="A18" s="24" t="s">
        <v>783</v>
      </c>
      <c r="B18" s="31">
        <v>12686</v>
      </c>
      <c r="C18" s="32">
        <v>13000</v>
      </c>
      <c r="D18" s="33">
        <f t="shared" si="0"/>
        <v>97.6</v>
      </c>
    </row>
    <row r="19" ht="20.45" customHeight="1" spans="1:4">
      <c r="A19" s="24" t="s">
        <v>784</v>
      </c>
      <c r="B19" s="31"/>
      <c r="C19" s="31"/>
      <c r="D19" s="33"/>
    </row>
    <row r="20" ht="20.45" customHeight="1" spans="1:4">
      <c r="A20" s="24" t="s">
        <v>785</v>
      </c>
      <c r="B20" s="31">
        <v>25</v>
      </c>
      <c r="C20" s="31">
        <v>22</v>
      </c>
      <c r="D20" s="33">
        <f t="shared" si="0"/>
        <v>113.6</v>
      </c>
    </row>
    <row r="21" ht="20.45" customHeight="1" spans="1:4">
      <c r="A21" s="24" t="s">
        <v>786</v>
      </c>
      <c r="B21" s="31">
        <v>83</v>
      </c>
      <c r="C21" s="34"/>
      <c r="D21" s="33"/>
    </row>
    <row r="22" ht="20.45" customHeight="1" spans="1:4">
      <c r="A22" s="35" t="s">
        <v>787</v>
      </c>
      <c r="B22" s="31"/>
      <c r="C22" s="34"/>
      <c r="D22" s="34"/>
    </row>
    <row r="23" ht="20.45" customHeight="1" spans="1:4">
      <c r="A23" s="11" t="s">
        <v>758</v>
      </c>
      <c r="B23" s="31"/>
      <c r="C23" s="34"/>
      <c r="D23" s="34"/>
    </row>
    <row r="24" ht="20.45" customHeight="1" spans="1:4">
      <c r="A24" s="24" t="s">
        <v>783</v>
      </c>
      <c r="B24" s="31"/>
      <c r="C24" s="34"/>
      <c r="D24" s="34"/>
    </row>
    <row r="25" ht="20.45" customHeight="1" spans="1:4">
      <c r="A25" s="24" t="s">
        <v>784</v>
      </c>
      <c r="B25" s="31"/>
      <c r="C25" s="34"/>
      <c r="D25" s="34"/>
    </row>
    <row r="26" ht="20.45" customHeight="1" spans="1:4">
      <c r="A26" s="24" t="s">
        <v>785</v>
      </c>
      <c r="B26" s="31"/>
      <c r="C26" s="34"/>
      <c r="D26" s="34"/>
    </row>
    <row r="27" ht="20.45" customHeight="1" spans="1:4">
      <c r="A27" s="24" t="s">
        <v>786</v>
      </c>
      <c r="B27" s="31"/>
      <c r="C27" s="34"/>
      <c r="D27" s="34"/>
    </row>
    <row r="28" ht="20.45" customHeight="1" spans="1:4">
      <c r="A28" s="35" t="s">
        <v>787</v>
      </c>
      <c r="B28" s="31"/>
      <c r="C28" s="34"/>
      <c r="D28" s="34"/>
    </row>
    <row r="29" ht="20.45" customHeight="1" spans="1:4">
      <c r="A29" s="11" t="s">
        <v>759</v>
      </c>
      <c r="B29" s="31"/>
      <c r="C29" s="34"/>
      <c r="D29" s="34"/>
    </row>
    <row r="30" ht="20.45" customHeight="1" spans="1:4">
      <c r="A30" s="22" t="s">
        <v>788</v>
      </c>
      <c r="B30" s="31"/>
      <c r="C30" s="34"/>
      <c r="D30" s="34"/>
    </row>
    <row r="31" ht="20.45" customHeight="1" spans="1:4">
      <c r="A31" s="14" t="s">
        <v>783</v>
      </c>
      <c r="B31" s="31"/>
      <c r="C31" s="34"/>
      <c r="D31" s="34"/>
    </row>
    <row r="32" ht="20.45" customHeight="1" spans="1:4">
      <c r="A32" s="14" t="s">
        <v>784</v>
      </c>
      <c r="B32" s="31"/>
      <c r="C32" s="34"/>
      <c r="D32" s="34"/>
    </row>
    <row r="33" ht="20.45" customHeight="1" spans="1:4">
      <c r="A33" s="14" t="s">
        <v>785</v>
      </c>
      <c r="B33" s="31"/>
      <c r="C33" s="34"/>
      <c r="D33" s="34"/>
    </row>
    <row r="34" ht="20.45" customHeight="1" spans="1:4">
      <c r="A34" s="14" t="s">
        <v>786</v>
      </c>
      <c r="B34" s="31"/>
      <c r="C34" s="34"/>
      <c r="D34" s="34"/>
    </row>
    <row r="35" ht="20.45" customHeight="1" spans="1:4">
      <c r="A35" s="30" t="s">
        <v>787</v>
      </c>
      <c r="B35" s="31"/>
      <c r="C35" s="34"/>
      <c r="D35" s="34"/>
    </row>
    <row r="36" ht="20.45" customHeight="1" spans="1:4">
      <c r="A36" s="24" t="s">
        <v>761</v>
      </c>
      <c r="B36" s="31"/>
      <c r="C36" s="34"/>
      <c r="D36" s="34"/>
    </row>
    <row r="37" ht="20.45" customHeight="1" spans="1:4">
      <c r="A37" s="14" t="s">
        <v>783</v>
      </c>
      <c r="B37" s="31"/>
      <c r="C37" s="34"/>
      <c r="D37" s="34"/>
    </row>
    <row r="38" ht="20.45" customHeight="1" spans="1:4">
      <c r="A38" s="14" t="s">
        <v>784</v>
      </c>
      <c r="B38" s="31"/>
      <c r="C38" s="34"/>
      <c r="D38" s="34"/>
    </row>
    <row r="39" ht="20.45" customHeight="1" spans="1:4">
      <c r="A39" s="14" t="s">
        <v>785</v>
      </c>
      <c r="B39" s="31"/>
      <c r="C39" s="34"/>
      <c r="D39" s="34"/>
    </row>
    <row r="40" ht="20.45" customHeight="1" spans="1:4">
      <c r="A40" s="14" t="s">
        <v>786</v>
      </c>
      <c r="B40" s="31"/>
      <c r="C40" s="34"/>
      <c r="D40" s="34"/>
    </row>
    <row r="41" ht="20.45" customHeight="1" spans="1:4">
      <c r="A41" s="14" t="s">
        <v>787</v>
      </c>
      <c r="B41" s="31"/>
      <c r="C41" s="34"/>
      <c r="D41" s="34"/>
    </row>
    <row r="42" ht="20.45" customHeight="1" spans="1:4">
      <c r="A42" s="22" t="s">
        <v>789</v>
      </c>
      <c r="B42" s="31"/>
      <c r="C42" s="34"/>
      <c r="D42" s="34"/>
    </row>
    <row r="43" ht="20.45" customHeight="1" spans="1:4">
      <c r="A43" s="22" t="s">
        <v>790</v>
      </c>
      <c r="B43" s="31"/>
      <c r="C43" s="34"/>
      <c r="D43" s="34"/>
    </row>
    <row r="44" ht="20.45" customHeight="1" spans="1:4">
      <c r="A44" s="22" t="s">
        <v>791</v>
      </c>
      <c r="B44" s="31"/>
      <c r="C44" s="34"/>
      <c r="D44" s="34"/>
    </row>
    <row r="45" ht="20.45" customHeight="1" spans="1:4">
      <c r="A45" s="22" t="s">
        <v>792</v>
      </c>
      <c r="B45" s="31"/>
      <c r="C45" s="34"/>
      <c r="D45" s="34"/>
    </row>
    <row r="46" ht="20.45" customHeight="1" spans="1:4">
      <c r="A46" s="26" t="s">
        <v>786</v>
      </c>
      <c r="B46" s="31"/>
      <c r="C46" s="34"/>
      <c r="D46" s="34"/>
    </row>
    <row r="47" ht="20.45" customHeight="1" spans="1:4">
      <c r="A47" s="26" t="s">
        <v>787</v>
      </c>
      <c r="B47" s="31"/>
      <c r="C47" s="34"/>
      <c r="D47" s="34"/>
    </row>
    <row r="48" ht="20.45" customHeight="1" spans="1:4">
      <c r="A48" s="11" t="s">
        <v>763</v>
      </c>
      <c r="B48" s="31"/>
      <c r="C48" s="34"/>
      <c r="D48" s="34"/>
    </row>
    <row r="49" ht="20.45" customHeight="1" spans="1:4">
      <c r="A49" s="14" t="s">
        <v>783</v>
      </c>
      <c r="B49" s="31"/>
      <c r="C49" s="34"/>
      <c r="D49" s="34"/>
    </row>
    <row r="50" ht="20.45" customHeight="1" spans="1:4">
      <c r="A50" s="14" t="s">
        <v>784</v>
      </c>
      <c r="B50" s="31"/>
      <c r="C50" s="34"/>
      <c r="D50" s="34"/>
    </row>
    <row r="51" ht="20.45" customHeight="1" spans="1:4">
      <c r="A51" s="14" t="s">
        <v>785</v>
      </c>
      <c r="B51" s="31"/>
      <c r="C51" s="34"/>
      <c r="D51" s="34"/>
    </row>
    <row r="52" ht="20.45" customHeight="1" spans="1:4">
      <c r="A52" s="14" t="s">
        <v>786</v>
      </c>
      <c r="B52" s="31"/>
      <c r="C52" s="34"/>
      <c r="D52" s="34"/>
    </row>
    <row r="53" ht="20.45" customHeight="1" spans="1:4">
      <c r="A53" s="14" t="s">
        <v>787</v>
      </c>
      <c r="B53" s="31"/>
      <c r="C53" s="34"/>
      <c r="D53" s="34"/>
    </row>
    <row r="54" ht="20.45" customHeight="1" spans="1:4">
      <c r="A54" s="11" t="s">
        <v>764</v>
      </c>
      <c r="B54" s="31"/>
      <c r="C54" s="34"/>
      <c r="D54" s="34"/>
    </row>
    <row r="55" ht="20.45" customHeight="1" spans="1:4">
      <c r="A55" s="14" t="s">
        <v>783</v>
      </c>
      <c r="B55" s="31"/>
      <c r="C55" s="34"/>
      <c r="D55" s="34"/>
    </row>
    <row r="56" ht="20.45" customHeight="1" spans="1:4">
      <c r="A56" s="14" t="s">
        <v>784</v>
      </c>
      <c r="B56" s="31"/>
      <c r="C56" s="34"/>
      <c r="D56" s="34"/>
    </row>
    <row r="57" ht="20.45" customHeight="1" spans="1:4">
      <c r="A57" s="14" t="s">
        <v>785</v>
      </c>
      <c r="B57" s="31"/>
      <c r="C57" s="34"/>
      <c r="D57" s="34"/>
    </row>
    <row r="58" ht="20.45" customHeight="1" spans="1:4">
      <c r="A58" s="14" t="s">
        <v>786</v>
      </c>
      <c r="B58" s="31"/>
      <c r="C58" s="34"/>
      <c r="D58" s="34"/>
    </row>
    <row r="59" ht="20.45" customHeight="1" spans="1:4">
      <c r="A59" s="14" t="s">
        <v>787</v>
      </c>
      <c r="B59" s="31"/>
      <c r="C59" s="34"/>
      <c r="D59" s="34"/>
    </row>
    <row r="60" ht="20.45" customHeight="1" spans="1:4">
      <c r="A60" s="11" t="s">
        <v>765</v>
      </c>
      <c r="B60" s="31"/>
      <c r="C60" s="34"/>
      <c r="D60" s="34"/>
    </row>
    <row r="61" ht="20.45" customHeight="1" spans="1:4">
      <c r="A61" s="14" t="s">
        <v>783</v>
      </c>
      <c r="B61" s="31"/>
      <c r="C61" s="34"/>
      <c r="D61" s="34"/>
    </row>
    <row r="62" ht="20.45" customHeight="1" spans="1:4">
      <c r="A62" s="14" t="s">
        <v>784</v>
      </c>
      <c r="B62" s="31"/>
      <c r="C62" s="34"/>
      <c r="D62" s="34"/>
    </row>
    <row r="63" ht="20.45" customHeight="1" spans="1:4">
      <c r="A63" s="14" t="s">
        <v>785</v>
      </c>
      <c r="B63" s="31"/>
      <c r="C63" s="34"/>
      <c r="D63" s="34"/>
    </row>
    <row r="64" ht="20.45" customHeight="1" spans="1:4">
      <c r="A64" s="14" t="s">
        <v>786</v>
      </c>
      <c r="B64" s="31"/>
      <c r="C64" s="34"/>
      <c r="D64" s="34"/>
    </row>
    <row r="65" ht="20.45" customHeight="1" spans="1:4">
      <c r="A65" s="14" t="s">
        <v>787</v>
      </c>
      <c r="B65" s="36"/>
      <c r="C65" s="37"/>
      <c r="D65" s="37"/>
    </row>
  </sheetData>
  <mergeCells count="1">
    <mergeCell ref="A2:D2"/>
  </mergeCells>
  <conditionalFormatting sqref="A5:A16">
    <cfRule type="expression" dxfId="4" priority="6" stopIfTrue="1">
      <formula>"len($A:$A)=3"</formula>
    </cfRule>
  </conditionalFormatting>
  <conditionalFormatting sqref="A31:A35">
    <cfRule type="expression" dxfId="5" priority="5" stopIfTrue="1">
      <formula>"len($A:$A)=3"</formula>
    </cfRule>
  </conditionalFormatting>
  <conditionalFormatting sqref="A37:A41">
    <cfRule type="expression" dxfId="6" priority="4" stopIfTrue="1">
      <formula>"len($A:$A)=3"</formula>
    </cfRule>
  </conditionalFormatting>
  <conditionalFormatting sqref="A49:A53">
    <cfRule type="expression" dxfId="7" priority="3" stopIfTrue="1">
      <formula>"len($A:$A)=3"</formula>
    </cfRule>
  </conditionalFormatting>
  <conditionalFormatting sqref="A55:A59">
    <cfRule type="expression" dxfId="8" priority="2" stopIfTrue="1">
      <formula>"len($A:$A)=3"</formula>
    </cfRule>
  </conditionalFormatting>
  <conditionalFormatting sqref="A61:A65">
    <cfRule type="expression" dxfId="9" priority="1" stopIfTrue="1">
      <formula>"len($A:$A)=3"</formula>
    </cfRule>
  </conditionalFormatting>
  <pageMargins left="0.707638888888889" right="0.707638888888889" top="0.747916666666667" bottom="0.747916666666667" header="0.313888888888889" footer="0.313888888888889"/>
  <pageSetup paperSize="9" scale="93"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9"/>
  <sheetViews>
    <sheetView tabSelected="1" workbookViewId="0">
      <selection activeCell="J12" sqref="J12"/>
    </sheetView>
  </sheetViews>
  <sheetFormatPr defaultColWidth="9" defaultRowHeight="15.6" outlineLevelCol="3"/>
  <cols>
    <col min="1" max="1" width="46" style="1" customWidth="1"/>
    <col min="2" max="2" width="13" style="2" customWidth="1"/>
    <col min="3" max="3" width="13.375" style="1" customWidth="1"/>
    <col min="4" max="4" width="17.375" style="1" customWidth="1"/>
    <col min="5" max="16384" width="9" style="1"/>
  </cols>
  <sheetData>
    <row r="1" ht="19.35" customHeight="1" spans="1:1">
      <c r="A1" s="1" t="s">
        <v>793</v>
      </c>
    </row>
    <row r="2" ht="26.45" customHeight="1" spans="1:4">
      <c r="A2" s="3" t="s">
        <v>794</v>
      </c>
      <c r="B2" s="3"/>
      <c r="C2" s="3"/>
      <c r="D2" s="3"/>
    </row>
    <row r="3" ht="17.45" customHeight="1" spans="1:4">
      <c r="A3" s="4"/>
      <c r="B3" s="5"/>
      <c r="C3" s="6"/>
      <c r="D3" s="7" t="s">
        <v>558</v>
      </c>
    </row>
    <row r="4" ht="44.45" customHeight="1" spans="1:4">
      <c r="A4" s="8" t="s">
        <v>782</v>
      </c>
      <c r="B4" s="9" t="s">
        <v>50</v>
      </c>
      <c r="C4" s="10" t="s">
        <v>51</v>
      </c>
      <c r="D4" s="10" t="s">
        <v>52</v>
      </c>
    </row>
    <row r="5" ht="22.9" customHeight="1" spans="1:4">
      <c r="A5" s="11" t="s">
        <v>769</v>
      </c>
      <c r="B5" s="12"/>
      <c r="C5" s="12"/>
      <c r="D5" s="13"/>
    </row>
    <row r="6" ht="22.9" customHeight="1" spans="1:4">
      <c r="A6" s="14" t="s">
        <v>795</v>
      </c>
      <c r="B6" s="12"/>
      <c r="C6" s="12"/>
      <c r="D6" s="13"/>
    </row>
    <row r="7" ht="22.9" customHeight="1" spans="1:4">
      <c r="A7" s="14" t="s">
        <v>796</v>
      </c>
      <c r="B7" s="12"/>
      <c r="C7" s="12"/>
      <c r="D7" s="13"/>
    </row>
    <row r="8" ht="22.9" customHeight="1" spans="1:4">
      <c r="A8" s="14" t="s">
        <v>797</v>
      </c>
      <c r="B8" s="12"/>
      <c r="C8" s="12"/>
      <c r="D8" s="13"/>
    </row>
    <row r="9" ht="22.9" customHeight="1" spans="1:4">
      <c r="A9" s="14" t="s">
        <v>798</v>
      </c>
      <c r="B9" s="12"/>
      <c r="C9" s="12"/>
      <c r="D9" s="13"/>
    </row>
    <row r="10" ht="22.9" customHeight="1" spans="1:4">
      <c r="A10" s="11" t="s">
        <v>770</v>
      </c>
      <c r="B10" s="15">
        <f>SUM(B11:B14)</f>
        <v>6087</v>
      </c>
      <c r="C10" s="16">
        <v>4970</v>
      </c>
      <c r="D10" s="17">
        <f>B10/C10*100</f>
        <v>122.5</v>
      </c>
    </row>
    <row r="11" ht="22.9" customHeight="1" spans="1:4">
      <c r="A11" s="18" t="s">
        <v>799</v>
      </c>
      <c r="B11" s="15">
        <v>5626</v>
      </c>
      <c r="C11" s="16">
        <v>4524</v>
      </c>
      <c r="D11" s="17">
        <f t="shared" ref="D11:D16" si="0">B11/C11*100</f>
        <v>124.4</v>
      </c>
    </row>
    <row r="12" ht="22.9" customHeight="1" spans="1:4">
      <c r="A12" s="18" t="s">
        <v>800</v>
      </c>
      <c r="B12" s="15">
        <v>209</v>
      </c>
      <c r="C12" s="16">
        <v>183</v>
      </c>
      <c r="D12" s="17">
        <f t="shared" si="0"/>
        <v>114.2</v>
      </c>
    </row>
    <row r="13" ht="22.9" customHeight="1" spans="1:4">
      <c r="A13" s="18" t="s">
        <v>801</v>
      </c>
      <c r="B13" s="15">
        <v>249</v>
      </c>
      <c r="C13" s="16">
        <v>260</v>
      </c>
      <c r="D13" s="17">
        <f t="shared" si="0"/>
        <v>95.8</v>
      </c>
    </row>
    <row r="14" ht="22.9" customHeight="1" spans="1:4">
      <c r="A14" s="18" t="s">
        <v>802</v>
      </c>
      <c r="B14" s="15">
        <v>3</v>
      </c>
      <c r="C14" s="16">
        <v>3</v>
      </c>
      <c r="D14" s="17">
        <f t="shared" si="0"/>
        <v>100</v>
      </c>
    </row>
    <row r="15" ht="22.9" customHeight="1" spans="1:4">
      <c r="A15" s="11" t="s">
        <v>771</v>
      </c>
      <c r="B15" s="15">
        <f>SUM(B16:B17)</f>
        <v>14118</v>
      </c>
      <c r="C15" s="16">
        <v>14000</v>
      </c>
      <c r="D15" s="17">
        <f t="shared" si="0"/>
        <v>100.8</v>
      </c>
    </row>
    <row r="16" ht="22.9" customHeight="1" spans="1:4">
      <c r="A16" s="19" t="s">
        <v>803</v>
      </c>
      <c r="B16" s="15">
        <v>14033</v>
      </c>
      <c r="C16" s="16">
        <v>14000</v>
      </c>
      <c r="D16" s="17">
        <f t="shared" si="0"/>
        <v>100.2</v>
      </c>
    </row>
    <row r="17" ht="22.9" customHeight="1" spans="1:4">
      <c r="A17" s="19" t="s">
        <v>804</v>
      </c>
      <c r="B17" s="15">
        <v>85</v>
      </c>
      <c r="C17" s="20"/>
      <c r="D17" s="17"/>
    </row>
    <row r="18" ht="22.9" customHeight="1" spans="1:4">
      <c r="A18" s="11" t="s">
        <v>772</v>
      </c>
      <c r="B18" s="15"/>
      <c r="C18" s="20"/>
      <c r="D18" s="20"/>
    </row>
    <row r="19" ht="22.9" customHeight="1" spans="1:4">
      <c r="A19" s="21" t="s">
        <v>805</v>
      </c>
      <c r="B19" s="15"/>
      <c r="C19" s="20"/>
      <c r="D19" s="20"/>
    </row>
    <row r="20" ht="22.9" customHeight="1" spans="1:4">
      <c r="A20" s="21" t="s">
        <v>806</v>
      </c>
      <c r="B20" s="15"/>
      <c r="C20" s="20"/>
      <c r="D20" s="20"/>
    </row>
    <row r="21" ht="22.9" customHeight="1" spans="1:4">
      <c r="A21" s="21" t="s">
        <v>807</v>
      </c>
      <c r="B21" s="15"/>
      <c r="C21" s="20"/>
      <c r="D21" s="20"/>
    </row>
    <row r="22" ht="22.9" customHeight="1" spans="1:4">
      <c r="A22" s="11" t="s">
        <v>773</v>
      </c>
      <c r="B22" s="15"/>
      <c r="C22" s="20"/>
      <c r="D22" s="20"/>
    </row>
    <row r="23" ht="22.9" customHeight="1" spans="1:4">
      <c r="A23" s="22" t="s">
        <v>774</v>
      </c>
      <c r="B23" s="15"/>
      <c r="C23" s="20"/>
      <c r="D23" s="20"/>
    </row>
    <row r="24" ht="22.9" customHeight="1" spans="1:4">
      <c r="A24" s="23" t="s">
        <v>808</v>
      </c>
      <c r="B24" s="15"/>
      <c r="C24" s="20"/>
      <c r="D24" s="20"/>
    </row>
    <row r="25" ht="22.9" customHeight="1" spans="1:4">
      <c r="A25" s="23" t="s">
        <v>809</v>
      </c>
      <c r="B25" s="15"/>
      <c r="C25" s="20"/>
      <c r="D25" s="20"/>
    </row>
    <row r="26" ht="22.9" customHeight="1" spans="1:4">
      <c r="A26" s="23" t="s">
        <v>810</v>
      </c>
      <c r="B26" s="15"/>
      <c r="C26" s="20"/>
      <c r="D26" s="20"/>
    </row>
    <row r="27" ht="22.9" customHeight="1" spans="1:4">
      <c r="A27" s="24" t="s">
        <v>775</v>
      </c>
      <c r="B27" s="15"/>
      <c r="C27" s="20"/>
      <c r="D27" s="20"/>
    </row>
    <row r="28" ht="22.9" customHeight="1" spans="1:4">
      <c r="A28" s="25" t="s">
        <v>811</v>
      </c>
      <c r="B28" s="15"/>
      <c r="C28" s="20"/>
      <c r="D28" s="20"/>
    </row>
    <row r="29" ht="22.9" customHeight="1" spans="1:4">
      <c r="A29" s="25" t="s">
        <v>812</v>
      </c>
      <c r="B29" s="15"/>
      <c r="C29" s="20"/>
      <c r="D29" s="20"/>
    </row>
    <row r="30" ht="22.9" customHeight="1" spans="1:4">
      <c r="A30" s="25" t="s">
        <v>813</v>
      </c>
      <c r="B30" s="15"/>
      <c r="C30" s="20"/>
      <c r="D30" s="20"/>
    </row>
    <row r="31" ht="22.9" customHeight="1" spans="1:4">
      <c r="A31" s="22" t="s">
        <v>776</v>
      </c>
      <c r="B31" s="15"/>
      <c r="C31" s="20"/>
      <c r="D31" s="20"/>
    </row>
    <row r="32" ht="22.9" customHeight="1" spans="1:4">
      <c r="A32" s="26" t="s">
        <v>814</v>
      </c>
      <c r="B32" s="15"/>
      <c r="C32" s="20"/>
      <c r="D32" s="20"/>
    </row>
    <row r="33" ht="22.9" customHeight="1" spans="1:4">
      <c r="A33" s="26" t="s">
        <v>812</v>
      </c>
      <c r="B33" s="15"/>
      <c r="C33" s="20"/>
      <c r="D33" s="20"/>
    </row>
    <row r="34" ht="22.9" customHeight="1" spans="1:4">
      <c r="A34" s="26" t="s">
        <v>815</v>
      </c>
      <c r="B34" s="15"/>
      <c r="C34" s="20"/>
      <c r="D34" s="20"/>
    </row>
    <row r="35" ht="22.9" customHeight="1" spans="1:4">
      <c r="A35" s="11" t="s">
        <v>777</v>
      </c>
      <c r="B35" s="15"/>
      <c r="C35" s="20"/>
      <c r="D35" s="20"/>
    </row>
    <row r="36" ht="22.9" customHeight="1" spans="1:4">
      <c r="A36" s="27" t="s">
        <v>816</v>
      </c>
      <c r="B36" s="15"/>
      <c r="C36" s="20"/>
      <c r="D36" s="20"/>
    </row>
    <row r="37" ht="22.9" customHeight="1" spans="1:4">
      <c r="A37" s="27" t="s">
        <v>817</v>
      </c>
      <c r="B37" s="15"/>
      <c r="C37" s="20"/>
      <c r="D37" s="20"/>
    </row>
    <row r="38" ht="22.9" customHeight="1" spans="1:4">
      <c r="A38" s="27" t="s">
        <v>818</v>
      </c>
      <c r="B38" s="15"/>
      <c r="C38" s="20"/>
      <c r="D38" s="20"/>
    </row>
    <row r="39" ht="22.9" customHeight="1" spans="1:4">
      <c r="A39" s="27" t="s">
        <v>819</v>
      </c>
      <c r="B39" s="15"/>
      <c r="C39" s="20"/>
      <c r="D39" s="20"/>
    </row>
    <row r="40" ht="22.9" customHeight="1" spans="1:4">
      <c r="A40" s="11" t="s">
        <v>778</v>
      </c>
      <c r="B40" s="15"/>
      <c r="C40" s="20"/>
      <c r="D40" s="20"/>
    </row>
    <row r="41" ht="22.9" customHeight="1" spans="1:4">
      <c r="A41" s="28" t="s">
        <v>820</v>
      </c>
      <c r="B41" s="15"/>
      <c r="C41" s="20"/>
      <c r="D41" s="20"/>
    </row>
    <row r="42" ht="22.9" customHeight="1" spans="1:4">
      <c r="A42" s="28" t="s">
        <v>821</v>
      </c>
      <c r="B42" s="15"/>
      <c r="C42" s="20"/>
      <c r="D42" s="20"/>
    </row>
    <row r="43" ht="22.9" customHeight="1" spans="1:4">
      <c r="A43" s="28" t="s">
        <v>797</v>
      </c>
      <c r="B43" s="15"/>
      <c r="C43" s="20"/>
      <c r="D43" s="20"/>
    </row>
    <row r="44" ht="22.9" customHeight="1" spans="1:4">
      <c r="A44" s="28" t="s">
        <v>822</v>
      </c>
      <c r="B44" s="15"/>
      <c r="C44" s="20"/>
      <c r="D44" s="20"/>
    </row>
    <row r="45" ht="22.9" customHeight="1" spans="1:4">
      <c r="A45" s="28" t="s">
        <v>823</v>
      </c>
      <c r="B45" s="15"/>
      <c r="C45" s="20"/>
      <c r="D45" s="20"/>
    </row>
    <row r="46" ht="22.9" customHeight="1" spans="1:4">
      <c r="A46" s="11" t="s">
        <v>779</v>
      </c>
      <c r="B46" s="15"/>
      <c r="C46" s="20"/>
      <c r="D46" s="20"/>
    </row>
    <row r="47" ht="22.9" customHeight="1" spans="1:4">
      <c r="A47" s="29" t="s">
        <v>824</v>
      </c>
      <c r="B47" s="15"/>
      <c r="C47" s="20"/>
      <c r="D47" s="20"/>
    </row>
    <row r="48" ht="22.9" customHeight="1" spans="1:4">
      <c r="A48" s="29" t="s">
        <v>825</v>
      </c>
      <c r="B48" s="15"/>
      <c r="C48" s="20"/>
      <c r="D48" s="20"/>
    </row>
    <row r="49" ht="22.9" customHeight="1" spans="1:4">
      <c r="A49" s="29" t="s">
        <v>826</v>
      </c>
      <c r="B49" s="15"/>
      <c r="C49" s="20"/>
      <c r="D49" s="20"/>
    </row>
  </sheetData>
  <mergeCells count="1">
    <mergeCell ref="A2:D2"/>
  </mergeCells>
  <conditionalFormatting sqref="A5:A14">
    <cfRule type="expression" dxfId="10" priority="1" stopIfTrue="1">
      <formula>"len($A:$A)=3"</formula>
    </cfRule>
  </conditionalFormatting>
  <pageMargins left="0.707638888888889" right="0.707638888888889" top="0.747916666666667" bottom="0.747916666666667" header="0.313888888888889" footer="0.313888888888889"/>
  <pageSetup paperSize="9" scale="9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7"/>
  <sheetViews>
    <sheetView workbookViewId="0">
      <pane xSplit="1" ySplit="4" topLeftCell="B5" activePane="bottomRight" state="frozen"/>
      <selection/>
      <selection pane="topRight"/>
      <selection pane="bottomLeft"/>
      <selection pane="bottomRight" activeCell="J12" sqref="J12"/>
    </sheetView>
  </sheetViews>
  <sheetFormatPr defaultColWidth="9" defaultRowHeight="15.6" outlineLevelCol="6"/>
  <cols>
    <col min="1" max="1" width="38.375" customWidth="1"/>
    <col min="2" max="2" width="12.125" customWidth="1"/>
    <col min="3" max="3" width="13.375" customWidth="1"/>
    <col min="4" max="4" width="15.125" customWidth="1"/>
  </cols>
  <sheetData>
    <row r="1" ht="18" customHeight="1" spans="1:2">
      <c r="A1" s="249" t="s">
        <v>93</v>
      </c>
      <c r="B1" s="250"/>
    </row>
    <row r="2" ht="20.4" spans="1:4">
      <c r="A2" s="204" t="s">
        <v>94</v>
      </c>
      <c r="B2" s="204"/>
      <c r="C2" s="204"/>
      <c r="D2" s="204"/>
    </row>
    <row r="3" spans="1:4">
      <c r="A3" s="205"/>
      <c r="B3" s="250"/>
      <c r="D3" s="192" t="s">
        <v>48</v>
      </c>
    </row>
    <row r="4" ht="42.6" customHeight="1" spans="1:4">
      <c r="A4" s="206" t="s">
        <v>95</v>
      </c>
      <c r="B4" s="206" t="s">
        <v>50</v>
      </c>
      <c r="C4" s="136" t="s">
        <v>51</v>
      </c>
      <c r="D4" s="10" t="s">
        <v>52</v>
      </c>
    </row>
    <row r="5" spans="1:4">
      <c r="A5" s="265" t="s">
        <v>96</v>
      </c>
      <c r="B5" s="266">
        <v>19458</v>
      </c>
      <c r="C5" s="266">
        <v>19040</v>
      </c>
      <c r="D5" s="127">
        <f>B5/C5*100</f>
        <v>102.2</v>
      </c>
    </row>
    <row r="6" spans="1:4">
      <c r="A6" s="265" t="s">
        <v>97</v>
      </c>
      <c r="B6" s="267"/>
      <c r="C6" s="267"/>
      <c r="D6" s="127"/>
    </row>
    <row r="7" spans="1:4">
      <c r="A7" s="265" t="s">
        <v>98</v>
      </c>
      <c r="B7" s="267">
        <v>247</v>
      </c>
      <c r="C7" s="267">
        <v>235</v>
      </c>
      <c r="D7" s="127">
        <f t="shared" ref="D7:D46" si="0">B7/C7*100</f>
        <v>105.1</v>
      </c>
    </row>
    <row r="8" spans="1:4">
      <c r="A8" s="265" t="s">
        <v>99</v>
      </c>
      <c r="B8" s="267">
        <v>10713</v>
      </c>
      <c r="C8" s="267">
        <v>11545</v>
      </c>
      <c r="D8" s="127">
        <f t="shared" si="0"/>
        <v>92.8</v>
      </c>
    </row>
    <row r="9" spans="1:7">
      <c r="A9" s="265" t="s">
        <v>100</v>
      </c>
      <c r="B9" s="267">
        <v>59014</v>
      </c>
      <c r="C9" s="267">
        <v>51373</v>
      </c>
      <c r="D9" s="127">
        <f t="shared" si="0"/>
        <v>114.9</v>
      </c>
      <c r="G9" s="126"/>
    </row>
    <row r="10" spans="1:4">
      <c r="A10" s="265" t="s">
        <v>101</v>
      </c>
      <c r="B10" s="267">
        <v>3800</v>
      </c>
      <c r="C10" s="267">
        <v>3113</v>
      </c>
      <c r="D10" s="127">
        <f t="shared" si="0"/>
        <v>122.1</v>
      </c>
    </row>
    <row r="11" spans="1:4">
      <c r="A11" s="265" t="s">
        <v>102</v>
      </c>
      <c r="B11" s="267">
        <v>2966</v>
      </c>
      <c r="C11" s="267">
        <v>2729</v>
      </c>
      <c r="D11" s="127">
        <f t="shared" si="0"/>
        <v>108.7</v>
      </c>
    </row>
    <row r="12" spans="1:4">
      <c r="A12" s="265" t="s">
        <v>103</v>
      </c>
      <c r="B12" s="267">
        <v>12796</v>
      </c>
      <c r="C12" s="267">
        <v>9993</v>
      </c>
      <c r="D12" s="127">
        <f t="shared" si="0"/>
        <v>128</v>
      </c>
    </row>
    <row r="13" spans="1:4">
      <c r="A13" s="265" t="s">
        <v>104</v>
      </c>
      <c r="B13" s="267">
        <v>8777</v>
      </c>
      <c r="C13" s="267">
        <v>8492</v>
      </c>
      <c r="D13" s="127">
        <f t="shared" si="0"/>
        <v>103.4</v>
      </c>
    </row>
    <row r="14" spans="1:4">
      <c r="A14" s="265" t="s">
        <v>105</v>
      </c>
      <c r="B14" s="267">
        <v>2654</v>
      </c>
      <c r="C14" s="267">
        <v>2607</v>
      </c>
      <c r="D14" s="127">
        <f t="shared" si="0"/>
        <v>101.8</v>
      </c>
    </row>
    <row r="15" spans="1:4">
      <c r="A15" s="265" t="s">
        <v>106</v>
      </c>
      <c r="B15" s="267">
        <v>4871</v>
      </c>
      <c r="C15" s="267">
        <v>3451</v>
      </c>
      <c r="D15" s="127">
        <f t="shared" si="0"/>
        <v>141.1</v>
      </c>
    </row>
    <row r="16" spans="1:4">
      <c r="A16" s="265" t="s">
        <v>107</v>
      </c>
      <c r="B16" s="267">
        <v>16983</v>
      </c>
      <c r="C16" s="267">
        <v>15132</v>
      </c>
      <c r="D16" s="127">
        <f t="shared" si="0"/>
        <v>112.2</v>
      </c>
    </row>
    <row r="17" spans="1:4">
      <c r="A17" s="265" t="s">
        <v>108</v>
      </c>
      <c r="B17" s="267">
        <v>1913</v>
      </c>
      <c r="C17" s="267">
        <v>1771</v>
      </c>
      <c r="D17" s="127">
        <f t="shared" si="0"/>
        <v>108</v>
      </c>
    </row>
    <row r="18" spans="1:4">
      <c r="A18" s="265" t="s">
        <v>109</v>
      </c>
      <c r="B18" s="267">
        <v>3600</v>
      </c>
      <c r="C18" s="267">
        <v>3600</v>
      </c>
      <c r="D18" s="127">
        <f t="shared" si="0"/>
        <v>100</v>
      </c>
    </row>
    <row r="19" spans="1:4">
      <c r="A19" s="265" t="s">
        <v>110</v>
      </c>
      <c r="B19" s="267">
        <v>178</v>
      </c>
      <c r="C19" s="267">
        <v>178</v>
      </c>
      <c r="D19" s="127">
        <f t="shared" si="0"/>
        <v>100</v>
      </c>
    </row>
    <row r="20" spans="1:4">
      <c r="A20" s="265" t="s">
        <v>111</v>
      </c>
      <c r="B20" s="267"/>
      <c r="C20" s="267"/>
      <c r="D20" s="127"/>
    </row>
    <row r="21" spans="1:4">
      <c r="A21" s="265" t="s">
        <v>112</v>
      </c>
      <c r="B21" s="267"/>
      <c r="C21" s="267"/>
      <c r="D21" s="127"/>
    </row>
    <row r="22" spans="1:4">
      <c r="A22" s="265" t="s">
        <v>113</v>
      </c>
      <c r="B22" s="267">
        <v>1474</v>
      </c>
      <c r="C22" s="267">
        <v>1579</v>
      </c>
      <c r="D22" s="127">
        <f t="shared" si="0"/>
        <v>93.4</v>
      </c>
    </row>
    <row r="23" spans="1:4">
      <c r="A23" s="265" t="s">
        <v>114</v>
      </c>
      <c r="B23" s="267">
        <v>2468</v>
      </c>
      <c r="C23" s="267">
        <v>395</v>
      </c>
      <c r="D23" s="127">
        <f t="shared" si="0"/>
        <v>624.8</v>
      </c>
    </row>
    <row r="24" spans="1:4">
      <c r="A24" s="265" t="s">
        <v>115</v>
      </c>
      <c r="B24" s="267">
        <v>744</v>
      </c>
      <c r="C24" s="267">
        <v>544</v>
      </c>
      <c r="D24" s="127">
        <f t="shared" si="0"/>
        <v>136.8</v>
      </c>
    </row>
    <row r="25" spans="1:4">
      <c r="A25" s="265" t="s">
        <v>116</v>
      </c>
      <c r="B25" s="267">
        <v>933</v>
      </c>
      <c r="C25" s="267">
        <v>664</v>
      </c>
      <c r="D25" s="127">
        <f t="shared" si="0"/>
        <v>140.5</v>
      </c>
    </row>
    <row r="26" spans="1:4">
      <c r="A26" s="265" t="s">
        <v>117</v>
      </c>
      <c r="B26" s="267">
        <v>3200</v>
      </c>
      <c r="C26" s="267">
        <v>3200</v>
      </c>
      <c r="D26" s="127">
        <f t="shared" si="0"/>
        <v>100</v>
      </c>
    </row>
    <row r="27" spans="1:4">
      <c r="A27" s="265" t="s">
        <v>118</v>
      </c>
      <c r="B27" s="267">
        <v>2471</v>
      </c>
      <c r="C27" s="267">
        <v>848</v>
      </c>
      <c r="D27" s="127">
        <f t="shared" si="0"/>
        <v>291.4</v>
      </c>
    </row>
    <row r="28" spans="1:4">
      <c r="A28" s="265" t="s">
        <v>119</v>
      </c>
      <c r="B28" s="267">
        <v>8500</v>
      </c>
      <c r="C28" s="267">
        <v>3000</v>
      </c>
      <c r="D28" s="127">
        <f t="shared" si="0"/>
        <v>283.3</v>
      </c>
    </row>
    <row r="29" spans="1:4">
      <c r="A29" s="265" t="s">
        <v>120</v>
      </c>
      <c r="B29" s="267"/>
      <c r="C29" s="267"/>
      <c r="D29" s="127"/>
    </row>
    <row r="30" ht="16.15" customHeight="1" spans="1:4">
      <c r="A30" s="238" t="s">
        <v>121</v>
      </c>
      <c r="B30" s="267">
        <f>SUM(B5:B29)</f>
        <v>167760</v>
      </c>
      <c r="C30" s="267">
        <f>SUM(C5:C29)</f>
        <v>143489</v>
      </c>
      <c r="D30" s="127">
        <f t="shared" si="0"/>
        <v>116.9</v>
      </c>
    </row>
    <row r="31" ht="15" customHeight="1" spans="1:4">
      <c r="A31" s="239" t="s">
        <v>122</v>
      </c>
      <c r="B31" s="268"/>
      <c r="C31" s="267"/>
      <c r="D31" s="127"/>
    </row>
    <row r="32" ht="15" customHeight="1" spans="1:4">
      <c r="A32" s="239" t="s">
        <v>123</v>
      </c>
      <c r="B32" s="268">
        <v>8500</v>
      </c>
      <c r="C32" s="253">
        <v>7696</v>
      </c>
      <c r="D32" s="127">
        <f t="shared" si="0"/>
        <v>110.4</v>
      </c>
    </row>
    <row r="33" ht="15" customHeight="1" spans="1:4">
      <c r="A33" s="240" t="s">
        <v>124</v>
      </c>
      <c r="B33" s="248"/>
      <c r="C33" s="253"/>
      <c r="D33" s="127"/>
    </row>
    <row r="34" ht="15" customHeight="1" spans="1:4">
      <c r="A34" s="240" t="s">
        <v>125</v>
      </c>
      <c r="B34" s="248"/>
      <c r="C34" s="253"/>
      <c r="D34" s="127"/>
    </row>
    <row r="35" ht="15" customHeight="1" spans="1:4">
      <c r="A35" s="241" t="s">
        <v>126</v>
      </c>
      <c r="B35" s="268"/>
      <c r="C35" s="253"/>
      <c r="D35" s="127"/>
    </row>
    <row r="36" customHeight="1" spans="1:4">
      <c r="A36" s="241" t="s">
        <v>127</v>
      </c>
      <c r="B36" s="268"/>
      <c r="C36" s="253"/>
      <c r="D36" s="127"/>
    </row>
    <row r="37" spans="1:4">
      <c r="A37" s="240" t="s">
        <v>128</v>
      </c>
      <c r="B37" s="268">
        <v>8500</v>
      </c>
      <c r="C37" s="253">
        <v>7696</v>
      </c>
      <c r="D37" s="127">
        <f t="shared" si="0"/>
        <v>110.4</v>
      </c>
    </row>
    <row r="38" spans="1:4">
      <c r="A38" s="243" t="s">
        <v>129</v>
      </c>
      <c r="B38" s="268"/>
      <c r="C38" s="253"/>
      <c r="D38" s="127"/>
    </row>
    <row r="39" spans="1:4">
      <c r="A39" s="241" t="s">
        <v>130</v>
      </c>
      <c r="B39" s="268"/>
      <c r="C39" s="253"/>
      <c r="D39" s="127"/>
    </row>
    <row r="40" spans="1:4">
      <c r="A40" s="245" t="s">
        <v>131</v>
      </c>
      <c r="B40" s="268"/>
      <c r="C40" s="253"/>
      <c r="D40" s="127"/>
    </row>
    <row r="41" spans="1:4">
      <c r="A41" s="246" t="s">
        <v>132</v>
      </c>
      <c r="B41" s="268"/>
      <c r="C41" s="253"/>
      <c r="D41" s="127"/>
    </row>
    <row r="42" spans="1:4">
      <c r="A42" s="246" t="s">
        <v>133</v>
      </c>
      <c r="B42" s="268"/>
      <c r="C42" s="253"/>
      <c r="D42" s="127"/>
    </row>
    <row r="43" spans="1:4">
      <c r="A43" s="246" t="s">
        <v>134</v>
      </c>
      <c r="B43" s="268"/>
      <c r="C43" s="253"/>
      <c r="D43" s="127"/>
    </row>
    <row r="44" spans="1:4">
      <c r="A44" s="247" t="s">
        <v>135</v>
      </c>
      <c r="B44" s="268"/>
      <c r="C44" s="267"/>
      <c r="D44" s="127"/>
    </row>
    <row r="45" spans="1:4">
      <c r="A45" s="268" t="s">
        <v>136</v>
      </c>
      <c r="B45" s="268"/>
      <c r="C45" s="267"/>
      <c r="D45" s="127"/>
    </row>
    <row r="46" spans="1:4">
      <c r="A46" s="238" t="s">
        <v>137</v>
      </c>
      <c r="B46" s="268">
        <f>B30+B32</f>
        <v>176260</v>
      </c>
      <c r="C46" s="268">
        <f>C30+C32</f>
        <v>151185</v>
      </c>
      <c r="D46" s="127">
        <f t="shared" si="0"/>
        <v>116.6</v>
      </c>
    </row>
    <row r="47" ht="30" customHeight="1" spans="1:4">
      <c r="A47" s="269" t="s">
        <v>138</v>
      </c>
      <c r="B47" s="269"/>
      <c r="C47" s="269"/>
      <c r="D47" s="269"/>
    </row>
  </sheetData>
  <mergeCells count="2">
    <mergeCell ref="A2:D2"/>
    <mergeCell ref="A47:D47"/>
  </mergeCells>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selection activeCell="C4" sqref="C4"/>
    </sheetView>
  </sheetViews>
  <sheetFormatPr defaultColWidth="9" defaultRowHeight="15.6" outlineLevelCol="6"/>
  <cols>
    <col min="1" max="1" width="44.625" customWidth="1"/>
    <col min="2" max="2" width="12.125" customWidth="1"/>
    <col min="3" max="3" width="14" customWidth="1"/>
    <col min="4" max="4" width="15.125" customWidth="1"/>
  </cols>
  <sheetData>
    <row r="1" ht="18" customHeight="1" spans="1:2">
      <c r="A1" s="249" t="s">
        <v>139</v>
      </c>
      <c r="B1" s="250"/>
    </row>
    <row r="2" ht="20.4" spans="1:4">
      <c r="A2" s="204" t="s">
        <v>140</v>
      </c>
      <c r="B2" s="204"/>
      <c r="C2" s="204"/>
      <c r="D2" s="204"/>
    </row>
    <row r="3" spans="1:4">
      <c r="A3" s="205"/>
      <c r="B3" s="250"/>
      <c r="D3" s="192" t="s">
        <v>48</v>
      </c>
    </row>
    <row r="4" ht="44.45" customHeight="1" spans="1:4">
      <c r="A4" s="251" t="s">
        <v>49</v>
      </c>
      <c r="B4" s="120" t="s">
        <v>50</v>
      </c>
      <c r="C4" s="136" t="s">
        <v>51</v>
      </c>
      <c r="D4" s="10" t="s">
        <v>52</v>
      </c>
    </row>
    <row r="5" spans="1:4">
      <c r="A5" s="252" t="s">
        <v>53</v>
      </c>
      <c r="B5" s="253">
        <f>SUM(B6:B21)</f>
        <v>94400</v>
      </c>
      <c r="C5" s="254">
        <f>SUM(C6:C21)</f>
        <v>85765</v>
      </c>
      <c r="D5" s="180">
        <f>B5/C5*100</f>
        <v>110.1</v>
      </c>
    </row>
    <row r="6" spans="1:4">
      <c r="A6" s="255" t="s">
        <v>54</v>
      </c>
      <c r="B6" s="253">
        <v>34185</v>
      </c>
      <c r="C6" s="254">
        <v>36560</v>
      </c>
      <c r="D6" s="180">
        <f t="shared" ref="D6:D44" si="0">B6/C6*100</f>
        <v>93.5</v>
      </c>
    </row>
    <row r="7" spans="1:4">
      <c r="A7" s="255" t="s">
        <v>55</v>
      </c>
      <c r="B7" s="253"/>
      <c r="C7" s="254"/>
      <c r="D7" s="180"/>
    </row>
    <row r="8" spans="1:4">
      <c r="A8" s="255" t="s">
        <v>56</v>
      </c>
      <c r="B8" s="253">
        <v>14470</v>
      </c>
      <c r="C8" s="254">
        <v>9960</v>
      </c>
      <c r="D8" s="180">
        <f t="shared" si="0"/>
        <v>145.3</v>
      </c>
    </row>
    <row r="9" spans="1:7">
      <c r="A9" s="255" t="s">
        <v>57</v>
      </c>
      <c r="B9" s="253"/>
      <c r="C9" s="254"/>
      <c r="D9" s="180"/>
      <c r="G9" s="126"/>
    </row>
    <row r="10" spans="1:4">
      <c r="A10" s="255" t="s">
        <v>58</v>
      </c>
      <c r="B10" s="253">
        <v>5000</v>
      </c>
      <c r="C10" s="254">
        <v>5096</v>
      </c>
      <c r="D10" s="180">
        <f t="shared" si="0"/>
        <v>98.1</v>
      </c>
    </row>
    <row r="11" spans="1:4">
      <c r="A11" s="255" t="s">
        <v>59</v>
      </c>
      <c r="B11" s="253">
        <v>3200</v>
      </c>
      <c r="C11" s="254">
        <v>3483</v>
      </c>
      <c r="D11" s="180">
        <f t="shared" si="0"/>
        <v>91.9</v>
      </c>
    </row>
    <row r="12" spans="1:4">
      <c r="A12" s="255" t="s">
        <v>60</v>
      </c>
      <c r="B12" s="253">
        <v>4500</v>
      </c>
      <c r="C12" s="254">
        <v>4016</v>
      </c>
      <c r="D12" s="180">
        <f t="shared" si="0"/>
        <v>112.1</v>
      </c>
    </row>
    <row r="13" spans="1:4">
      <c r="A13" s="255" t="s">
        <v>61</v>
      </c>
      <c r="B13" s="253">
        <v>5500</v>
      </c>
      <c r="C13" s="254">
        <v>4915</v>
      </c>
      <c r="D13" s="180">
        <f t="shared" si="0"/>
        <v>111.9</v>
      </c>
    </row>
    <row r="14" spans="1:4">
      <c r="A14" s="255" t="s">
        <v>62</v>
      </c>
      <c r="B14" s="253">
        <v>1020</v>
      </c>
      <c r="C14" s="254">
        <v>840</v>
      </c>
      <c r="D14" s="180">
        <f t="shared" si="0"/>
        <v>121.4</v>
      </c>
    </row>
    <row r="15" spans="1:4">
      <c r="A15" s="255" t="s">
        <v>63</v>
      </c>
      <c r="B15" s="253">
        <v>3195</v>
      </c>
      <c r="C15" s="254">
        <v>3188</v>
      </c>
      <c r="D15" s="180">
        <f t="shared" si="0"/>
        <v>100.2</v>
      </c>
    </row>
    <row r="16" spans="1:4">
      <c r="A16" s="255" t="s">
        <v>64</v>
      </c>
      <c r="B16" s="253">
        <v>12100</v>
      </c>
      <c r="C16" s="254">
        <v>10195</v>
      </c>
      <c r="D16" s="180">
        <f t="shared" si="0"/>
        <v>118.7</v>
      </c>
    </row>
    <row r="17" spans="1:4">
      <c r="A17" s="255" t="s">
        <v>65</v>
      </c>
      <c r="B17" s="253">
        <v>1300</v>
      </c>
      <c r="C17" s="254">
        <v>1062</v>
      </c>
      <c r="D17" s="180">
        <f t="shared" si="0"/>
        <v>122.4</v>
      </c>
    </row>
    <row r="18" spans="1:4">
      <c r="A18" s="255" t="s">
        <v>66</v>
      </c>
      <c r="B18" s="253">
        <v>5000</v>
      </c>
      <c r="C18" s="254">
        <v>2500</v>
      </c>
      <c r="D18" s="180">
        <f t="shared" si="0"/>
        <v>200</v>
      </c>
    </row>
    <row r="19" spans="1:4">
      <c r="A19" s="255" t="s">
        <v>67</v>
      </c>
      <c r="B19" s="253">
        <v>4800</v>
      </c>
      <c r="C19" s="254">
        <v>3650</v>
      </c>
      <c r="D19" s="180">
        <f t="shared" si="0"/>
        <v>131.5</v>
      </c>
    </row>
    <row r="20" spans="1:4">
      <c r="A20" s="255" t="s">
        <v>68</v>
      </c>
      <c r="B20" s="253"/>
      <c r="C20" s="254"/>
      <c r="D20" s="180"/>
    </row>
    <row r="21" spans="1:4">
      <c r="A21" s="255" t="s">
        <v>69</v>
      </c>
      <c r="B21" s="253">
        <v>130</v>
      </c>
      <c r="C21" s="254">
        <v>300</v>
      </c>
      <c r="D21" s="180">
        <f t="shared" si="0"/>
        <v>43.3</v>
      </c>
    </row>
    <row r="22" spans="1:4">
      <c r="A22" s="252" t="s">
        <v>70</v>
      </c>
      <c r="B22" s="253">
        <f>SUM(B23:B30)</f>
        <v>28500</v>
      </c>
      <c r="C22" s="254">
        <f>SUM(C23:C30)</f>
        <v>27535</v>
      </c>
      <c r="D22" s="180">
        <f t="shared" si="0"/>
        <v>103.5</v>
      </c>
    </row>
    <row r="23" spans="1:4">
      <c r="A23" s="255" t="s">
        <v>71</v>
      </c>
      <c r="B23" s="253">
        <v>6150</v>
      </c>
      <c r="C23" s="254">
        <v>4543</v>
      </c>
      <c r="D23" s="180">
        <f t="shared" si="0"/>
        <v>135.4</v>
      </c>
    </row>
    <row r="24" spans="1:4">
      <c r="A24" s="255" t="s">
        <v>72</v>
      </c>
      <c r="B24" s="253">
        <v>5500</v>
      </c>
      <c r="C24" s="254">
        <v>9558</v>
      </c>
      <c r="D24" s="180">
        <f t="shared" si="0"/>
        <v>57.5</v>
      </c>
    </row>
    <row r="25" spans="1:4">
      <c r="A25" s="255" t="s">
        <v>73</v>
      </c>
      <c r="B25" s="253">
        <v>3400</v>
      </c>
      <c r="C25" s="254">
        <v>4032</v>
      </c>
      <c r="D25" s="180">
        <f t="shared" si="0"/>
        <v>84.3</v>
      </c>
    </row>
    <row r="26" spans="1:4">
      <c r="A26" s="255" t="s">
        <v>74</v>
      </c>
      <c r="B26" s="253"/>
      <c r="C26" s="254">
        <v>10</v>
      </c>
      <c r="D26" s="180">
        <f t="shared" si="0"/>
        <v>0</v>
      </c>
    </row>
    <row r="27" spans="1:4">
      <c r="A27" s="255" t="s">
        <v>75</v>
      </c>
      <c r="B27" s="253">
        <v>13245</v>
      </c>
      <c r="C27" s="254">
        <v>9187</v>
      </c>
      <c r="D27" s="180">
        <f t="shared" si="0"/>
        <v>144.2</v>
      </c>
    </row>
    <row r="28" spans="1:4">
      <c r="A28" s="255" t="s">
        <v>76</v>
      </c>
      <c r="B28" s="253"/>
      <c r="C28" s="254"/>
      <c r="D28" s="180"/>
    </row>
    <row r="29" spans="1:4">
      <c r="A29" s="255" t="s">
        <v>77</v>
      </c>
      <c r="B29" s="253">
        <v>80</v>
      </c>
      <c r="C29" s="254">
        <v>80</v>
      </c>
      <c r="D29" s="180">
        <f t="shared" si="0"/>
        <v>100</v>
      </c>
    </row>
    <row r="30" spans="1:4">
      <c r="A30" s="255" t="s">
        <v>78</v>
      </c>
      <c r="B30" s="253">
        <v>125</v>
      </c>
      <c r="C30" s="254">
        <v>125</v>
      </c>
      <c r="D30" s="180">
        <f t="shared" si="0"/>
        <v>100</v>
      </c>
    </row>
    <row r="31" spans="1:4">
      <c r="A31" s="256" t="s">
        <v>79</v>
      </c>
      <c r="B31" s="253">
        <v>122900</v>
      </c>
      <c r="C31" s="254">
        <v>113300</v>
      </c>
      <c r="D31" s="180">
        <f t="shared" si="0"/>
        <v>108.5</v>
      </c>
    </row>
    <row r="32" spans="1:4">
      <c r="A32" s="257" t="s">
        <v>80</v>
      </c>
      <c r="B32" s="253"/>
      <c r="C32" s="254"/>
      <c r="D32" s="180"/>
    </row>
    <row r="33" spans="1:4">
      <c r="A33" s="257" t="s">
        <v>81</v>
      </c>
      <c r="B33" s="253">
        <f>B34</f>
        <v>53360</v>
      </c>
      <c r="C33" s="254">
        <f>C34</f>
        <v>37885</v>
      </c>
      <c r="D33" s="180">
        <f t="shared" si="0"/>
        <v>140.8</v>
      </c>
    </row>
    <row r="34" spans="1:4">
      <c r="A34" s="258" t="s">
        <v>82</v>
      </c>
      <c r="B34" s="253">
        <f>SUM(B35:B37)</f>
        <v>53360</v>
      </c>
      <c r="C34" s="254">
        <f>SUM(C35:C37)</f>
        <v>37885</v>
      </c>
      <c r="D34" s="180">
        <f t="shared" si="0"/>
        <v>140.8</v>
      </c>
    </row>
    <row r="35" spans="1:4">
      <c r="A35" s="259" t="s">
        <v>83</v>
      </c>
      <c r="B35" s="253">
        <v>9704</v>
      </c>
      <c r="C35" s="260">
        <v>8635</v>
      </c>
      <c r="D35" s="180">
        <f t="shared" si="0"/>
        <v>112.4</v>
      </c>
    </row>
    <row r="36" spans="1:4">
      <c r="A36" s="259" t="s">
        <v>84</v>
      </c>
      <c r="B36" s="253">
        <v>22322</v>
      </c>
      <c r="C36" s="254">
        <v>14246</v>
      </c>
      <c r="D36" s="180">
        <f t="shared" si="0"/>
        <v>156.7</v>
      </c>
    </row>
    <row r="37" spans="1:4">
      <c r="A37" s="259" t="s">
        <v>85</v>
      </c>
      <c r="B37" s="253">
        <v>21334</v>
      </c>
      <c r="C37" s="254">
        <v>15004</v>
      </c>
      <c r="D37" s="180">
        <f t="shared" si="0"/>
        <v>142.2</v>
      </c>
    </row>
    <row r="38" spans="1:4">
      <c r="A38" s="261" t="s">
        <v>86</v>
      </c>
      <c r="B38" s="253"/>
      <c r="C38" s="254"/>
      <c r="D38" s="180"/>
    </row>
    <row r="39" spans="1:4">
      <c r="A39" s="262" t="s">
        <v>87</v>
      </c>
      <c r="B39" s="253"/>
      <c r="C39" s="254"/>
      <c r="D39" s="180"/>
    </row>
    <row r="40" spans="1:4">
      <c r="A40" s="262" t="s">
        <v>88</v>
      </c>
      <c r="B40" s="253"/>
      <c r="C40" s="254"/>
      <c r="D40" s="180"/>
    </row>
    <row r="41" spans="1:4">
      <c r="A41" s="258" t="s">
        <v>89</v>
      </c>
      <c r="B41" s="253"/>
      <c r="C41" s="254"/>
      <c r="D41" s="180"/>
    </row>
    <row r="42" spans="1:4">
      <c r="A42" s="263" t="s">
        <v>141</v>
      </c>
      <c r="B42" s="253"/>
      <c r="C42" s="254"/>
      <c r="D42" s="180"/>
    </row>
    <row r="43" spans="1:4">
      <c r="A43" s="262" t="s">
        <v>91</v>
      </c>
      <c r="B43" s="253"/>
      <c r="C43" s="254"/>
      <c r="D43" s="180"/>
    </row>
    <row r="44" spans="1:4">
      <c r="A44" s="256" t="s">
        <v>92</v>
      </c>
      <c r="B44" s="253">
        <f>B33+B31</f>
        <v>176260</v>
      </c>
      <c r="C44" s="254">
        <f>C33+C31</f>
        <v>151185</v>
      </c>
      <c r="D44" s="180">
        <f t="shared" si="0"/>
        <v>116.6</v>
      </c>
    </row>
    <row r="45" spans="1:2">
      <c r="A45" s="264"/>
      <c r="B45" s="250"/>
    </row>
    <row r="46" spans="1:2">
      <c r="A46" s="264"/>
      <c r="B46" s="250"/>
    </row>
    <row r="47" spans="1:2">
      <c r="A47" s="264"/>
      <c r="B47" s="250"/>
    </row>
    <row r="48" spans="1:2">
      <c r="A48" s="250"/>
      <c r="B48" s="250"/>
    </row>
    <row r="49" spans="1:2">
      <c r="A49" s="250"/>
      <c r="B49" s="250"/>
    </row>
    <row r="50" spans="1:2">
      <c r="A50" s="250"/>
      <c r="B50" s="250"/>
    </row>
  </sheetData>
  <mergeCells count="1">
    <mergeCell ref="A2:D2"/>
  </mergeCells>
  <pageMargins left="0.707638888888889" right="0.707638888888889" top="0.747916666666667" bottom="0.747916666666667" header="0.313888888888889" footer="0.313888888888889"/>
  <pageSetup paperSize="9" scale="9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95"/>
  <sheetViews>
    <sheetView workbookViewId="0">
      <pane xSplit="1" ySplit="4" topLeftCell="B149" activePane="bottomRight" state="frozen"/>
      <selection/>
      <selection pane="topRight"/>
      <selection pane="bottomLeft"/>
      <selection pane="bottomRight" activeCell="A153" sqref="A153"/>
    </sheetView>
  </sheetViews>
  <sheetFormatPr defaultColWidth="9" defaultRowHeight="15.6" outlineLevelCol="5"/>
  <cols>
    <col min="1" max="1" width="44.625" customWidth="1"/>
    <col min="2" max="3" width="12.125" customWidth="1"/>
    <col min="4" max="4" width="15.125" customWidth="1"/>
    <col min="5" max="5" width="12" customWidth="1"/>
  </cols>
  <sheetData>
    <row r="1" spans="1:2">
      <c r="A1" s="203" t="s">
        <v>142</v>
      </c>
      <c r="B1" s="203"/>
    </row>
    <row r="2" ht="30" customHeight="1" spans="1:4">
      <c r="A2" s="204" t="s">
        <v>143</v>
      </c>
      <c r="B2" s="204"/>
      <c r="C2" s="204"/>
      <c r="D2" s="204"/>
    </row>
    <row r="3" spans="1:4">
      <c r="A3" s="205"/>
      <c r="B3" s="203"/>
      <c r="D3" s="192" t="s">
        <v>48</v>
      </c>
    </row>
    <row r="4" ht="69" customHeight="1" spans="1:4">
      <c r="A4" s="206" t="s">
        <v>95</v>
      </c>
      <c r="B4" s="207" t="s">
        <v>50</v>
      </c>
      <c r="C4" s="10" t="s">
        <v>51</v>
      </c>
      <c r="D4" s="10" t="s">
        <v>52</v>
      </c>
    </row>
    <row r="5" s="201" customFormat="1" ht="15.95" customHeight="1" spans="1:4">
      <c r="A5" s="208" t="s">
        <v>96</v>
      </c>
      <c r="B5" s="209">
        <f>B6+B11+B13+B18+B21+B26++B30+B34+B38+B42+B45+B48+B50+B53+B55+B58+B61+B63+B67+B70+B72+B74+B77+B79</f>
        <v>19458</v>
      </c>
      <c r="C5" s="209">
        <f>C6+C11+C13+C18+C21+C26++C30+C34+C38+C42+C45+C48+C50+C55+C58+C61+C63+C67+C70+C72+C74+C79</f>
        <v>19040</v>
      </c>
      <c r="D5" s="180">
        <f t="shared" ref="D5:D7" si="0">B5/C5*100</f>
        <v>102.2</v>
      </c>
    </row>
    <row r="6" s="201" customFormat="1" ht="15.95" customHeight="1" spans="1:4">
      <c r="A6" s="210" t="s">
        <v>144</v>
      </c>
      <c r="B6" s="138">
        <v>554</v>
      </c>
      <c r="C6" s="209">
        <v>546</v>
      </c>
      <c r="D6" s="180">
        <f t="shared" si="0"/>
        <v>101.5</v>
      </c>
    </row>
    <row r="7" s="201" customFormat="1" ht="15.95" customHeight="1" spans="1:4">
      <c r="A7" s="211" t="s">
        <v>145</v>
      </c>
      <c r="B7" s="138">
        <v>535</v>
      </c>
      <c r="C7" s="209">
        <v>527</v>
      </c>
      <c r="D7" s="180">
        <f t="shared" si="0"/>
        <v>101.5</v>
      </c>
    </row>
    <row r="8" s="201" customFormat="1" ht="15.95" customHeight="1" spans="1:4">
      <c r="A8" s="211" t="s">
        <v>146</v>
      </c>
      <c r="B8" s="138">
        <v>19</v>
      </c>
      <c r="C8" s="209">
        <v>19</v>
      </c>
      <c r="D8" s="180"/>
    </row>
    <row r="9" s="201" customFormat="1" ht="15.95" customHeight="1" spans="1:4">
      <c r="A9" s="212" t="s">
        <v>147</v>
      </c>
      <c r="B9" s="138"/>
      <c r="C9" s="209"/>
      <c r="D9" s="180"/>
    </row>
    <row r="10" s="201" customFormat="1" ht="15.95" customHeight="1" spans="1:4">
      <c r="A10" s="213" t="s">
        <v>148</v>
      </c>
      <c r="B10" s="138"/>
      <c r="C10" s="209"/>
      <c r="D10" s="180"/>
    </row>
    <row r="11" s="201" customFormat="1" ht="15.95" customHeight="1" spans="1:4">
      <c r="A11" s="214" t="s">
        <v>149</v>
      </c>
      <c r="B11" s="138">
        <v>355</v>
      </c>
      <c r="C11" s="209">
        <v>377</v>
      </c>
      <c r="D11" s="180">
        <f t="shared" ref="D11:D75" si="1">B11/C11*100</f>
        <v>94.2</v>
      </c>
    </row>
    <row r="12" s="201" customFormat="1" ht="15.95" customHeight="1" spans="1:4">
      <c r="A12" s="211" t="s">
        <v>145</v>
      </c>
      <c r="B12" s="138">
        <v>355</v>
      </c>
      <c r="C12" s="209">
        <v>377</v>
      </c>
      <c r="D12" s="180">
        <f t="shared" si="1"/>
        <v>94.2</v>
      </c>
    </row>
    <row r="13" s="201" customFormat="1" ht="15.95" customHeight="1" spans="1:4">
      <c r="A13" s="214" t="s">
        <v>150</v>
      </c>
      <c r="B13" s="138">
        <v>5060</v>
      </c>
      <c r="C13" s="209">
        <v>5838</v>
      </c>
      <c r="D13" s="180">
        <f t="shared" si="1"/>
        <v>86.7</v>
      </c>
    </row>
    <row r="14" s="201" customFormat="1" ht="15.95" customHeight="1" spans="1:4">
      <c r="A14" s="211" t="s">
        <v>145</v>
      </c>
      <c r="B14" s="138">
        <v>4443</v>
      </c>
      <c r="C14" s="209">
        <v>5427</v>
      </c>
      <c r="D14" s="180">
        <f t="shared" si="1"/>
        <v>81.9</v>
      </c>
    </row>
    <row r="15" s="201" customFormat="1" ht="15.95" customHeight="1" spans="1:4">
      <c r="A15" s="211" t="s">
        <v>151</v>
      </c>
      <c r="B15" s="138">
        <v>95</v>
      </c>
      <c r="C15" s="209"/>
      <c r="D15" s="180"/>
    </row>
    <row r="16" s="201" customFormat="1" ht="15.95" customHeight="1" spans="1:4">
      <c r="A16" s="215" t="s">
        <v>152</v>
      </c>
      <c r="B16" s="138">
        <v>486</v>
      </c>
      <c r="C16" s="209">
        <v>411</v>
      </c>
      <c r="D16" s="180">
        <f t="shared" si="1"/>
        <v>118.2</v>
      </c>
    </row>
    <row r="17" s="201" customFormat="1" ht="15.95" customHeight="1" spans="1:4">
      <c r="A17" s="216" t="s">
        <v>153</v>
      </c>
      <c r="B17" s="138">
        <v>36</v>
      </c>
      <c r="C17" s="209"/>
      <c r="D17" s="180"/>
    </row>
    <row r="18" s="201" customFormat="1" ht="15.95" customHeight="1" spans="1:4">
      <c r="A18" s="214" t="s">
        <v>154</v>
      </c>
      <c r="B18" s="138">
        <v>415</v>
      </c>
      <c r="C18" s="209">
        <v>435</v>
      </c>
      <c r="D18" s="180">
        <f t="shared" si="1"/>
        <v>95.4</v>
      </c>
    </row>
    <row r="19" s="201" customFormat="1" ht="15.95" customHeight="1" spans="1:4">
      <c r="A19" s="211" t="s">
        <v>145</v>
      </c>
      <c r="B19" s="138">
        <v>415</v>
      </c>
      <c r="C19" s="209">
        <v>425</v>
      </c>
      <c r="D19" s="180">
        <f t="shared" si="1"/>
        <v>97.6</v>
      </c>
    </row>
    <row r="20" s="201" customFormat="1" ht="15.95" customHeight="1" spans="1:4">
      <c r="A20" s="211" t="s">
        <v>155</v>
      </c>
      <c r="B20" s="138"/>
      <c r="C20" s="209">
        <v>10</v>
      </c>
      <c r="D20" s="180">
        <f t="shared" si="1"/>
        <v>0</v>
      </c>
    </row>
    <row r="21" s="201" customFormat="1" ht="15.95" customHeight="1" spans="1:4">
      <c r="A21" s="214" t="s">
        <v>156</v>
      </c>
      <c r="B21" s="138">
        <v>450</v>
      </c>
      <c r="C21" s="209">
        <v>346</v>
      </c>
      <c r="D21" s="180">
        <f t="shared" si="1"/>
        <v>130.1</v>
      </c>
    </row>
    <row r="22" s="201" customFormat="1" ht="15.95" customHeight="1" spans="1:4">
      <c r="A22" s="211" t="s">
        <v>145</v>
      </c>
      <c r="B22" s="138">
        <v>350</v>
      </c>
      <c r="C22" s="209">
        <v>336</v>
      </c>
      <c r="D22" s="180">
        <f t="shared" si="1"/>
        <v>104.2</v>
      </c>
    </row>
    <row r="23" s="201" customFormat="1" ht="15.95" customHeight="1" spans="1:4">
      <c r="A23" s="212" t="s">
        <v>157</v>
      </c>
      <c r="B23" s="138"/>
      <c r="C23" s="217"/>
      <c r="D23" s="180"/>
    </row>
    <row r="24" s="201" customFormat="1" ht="15.95" customHeight="1" spans="1:4">
      <c r="A24" s="211" t="s">
        <v>158</v>
      </c>
      <c r="B24" s="138">
        <v>100</v>
      </c>
      <c r="C24" s="218">
        <v>10</v>
      </c>
      <c r="D24" s="180">
        <f t="shared" si="1"/>
        <v>1000</v>
      </c>
    </row>
    <row r="25" s="201" customFormat="1" ht="15.95" customHeight="1" spans="1:4">
      <c r="A25" s="211" t="s">
        <v>159</v>
      </c>
      <c r="B25" s="138"/>
      <c r="C25" s="218"/>
      <c r="D25" s="180"/>
    </row>
    <row r="26" s="201" customFormat="1" ht="15.95" customHeight="1" spans="1:4">
      <c r="A26" s="214" t="s">
        <v>160</v>
      </c>
      <c r="B26" s="138">
        <v>1996</v>
      </c>
      <c r="C26" s="219">
        <v>1446</v>
      </c>
      <c r="D26" s="180">
        <f t="shared" si="1"/>
        <v>138</v>
      </c>
    </row>
    <row r="27" s="201" customFormat="1" ht="15.95" customHeight="1" spans="1:4">
      <c r="A27" s="211" t="s">
        <v>145</v>
      </c>
      <c r="B27" s="138">
        <v>669</v>
      </c>
      <c r="C27" s="218">
        <v>902</v>
      </c>
      <c r="D27" s="180">
        <f t="shared" si="1"/>
        <v>74.2</v>
      </c>
    </row>
    <row r="28" s="201" customFormat="1" ht="15.95" customHeight="1" spans="1:4">
      <c r="A28" s="211" t="s">
        <v>161</v>
      </c>
      <c r="B28" s="138">
        <v>1127</v>
      </c>
      <c r="C28" s="218">
        <v>544</v>
      </c>
      <c r="D28" s="180">
        <f t="shared" si="1"/>
        <v>207.2</v>
      </c>
    </row>
    <row r="29" s="201" customFormat="1" ht="15.95" customHeight="1" spans="1:4">
      <c r="A29" s="211" t="s">
        <v>162</v>
      </c>
      <c r="B29" s="138">
        <v>200</v>
      </c>
      <c r="C29" s="218"/>
      <c r="D29" s="180"/>
    </row>
    <row r="30" s="201" customFormat="1" ht="15.95" customHeight="1" spans="1:4">
      <c r="A30" s="214" t="s">
        <v>163</v>
      </c>
      <c r="B30" s="138">
        <v>1200</v>
      </c>
      <c r="C30" s="209">
        <v>574</v>
      </c>
      <c r="D30" s="180">
        <f t="shared" si="1"/>
        <v>209.1</v>
      </c>
    </row>
    <row r="31" s="201" customFormat="1" ht="15.95" customHeight="1" spans="1:4">
      <c r="A31" s="211" t="s">
        <v>164</v>
      </c>
      <c r="B31" s="138"/>
      <c r="C31" s="209"/>
      <c r="D31" s="180"/>
    </row>
    <row r="32" s="201" customFormat="1" ht="15.95" customHeight="1" spans="1:4">
      <c r="A32" s="211" t="s">
        <v>165</v>
      </c>
      <c r="B32" s="138"/>
      <c r="C32" s="209"/>
      <c r="D32" s="180"/>
    </row>
    <row r="33" s="201" customFormat="1" ht="15.95" customHeight="1" spans="1:4">
      <c r="A33" s="211" t="s">
        <v>166</v>
      </c>
      <c r="B33" s="138">
        <v>1200</v>
      </c>
      <c r="C33" s="209">
        <v>574</v>
      </c>
      <c r="D33" s="180">
        <f t="shared" si="1"/>
        <v>209.1</v>
      </c>
    </row>
    <row r="34" s="201" customFormat="1" ht="15.95" customHeight="1" spans="1:4">
      <c r="A34" s="214" t="s">
        <v>167</v>
      </c>
      <c r="B34" s="138">
        <v>266</v>
      </c>
      <c r="C34" s="209">
        <v>304</v>
      </c>
      <c r="D34" s="180">
        <f t="shared" si="1"/>
        <v>87.5</v>
      </c>
    </row>
    <row r="35" s="201" customFormat="1" ht="15.95" customHeight="1" spans="1:4">
      <c r="A35" s="211" t="s">
        <v>168</v>
      </c>
      <c r="B35" s="138">
        <v>251</v>
      </c>
      <c r="C35" s="209">
        <v>289</v>
      </c>
      <c r="D35" s="180">
        <f t="shared" si="1"/>
        <v>86.9</v>
      </c>
    </row>
    <row r="36" s="201" customFormat="1" ht="15.95" customHeight="1" spans="1:4">
      <c r="A36" s="211" t="s">
        <v>169</v>
      </c>
      <c r="B36" s="138"/>
      <c r="C36" s="209"/>
      <c r="D36" s="180"/>
    </row>
    <row r="37" s="201" customFormat="1" ht="15.95" customHeight="1" spans="1:4">
      <c r="A37" s="211" t="s">
        <v>170</v>
      </c>
      <c r="B37" s="138">
        <v>15</v>
      </c>
      <c r="C37" s="209">
        <v>15</v>
      </c>
      <c r="D37" s="180">
        <f t="shared" si="1"/>
        <v>100</v>
      </c>
    </row>
    <row r="38" s="201" customFormat="1" ht="15.95" customHeight="1" spans="1:4">
      <c r="A38" s="214" t="s">
        <v>171</v>
      </c>
      <c r="B38" s="138">
        <v>155</v>
      </c>
      <c r="C38" s="209">
        <v>144</v>
      </c>
      <c r="D38" s="180">
        <f t="shared" si="1"/>
        <v>107.6</v>
      </c>
    </row>
    <row r="39" s="201" customFormat="1" ht="15.95" customHeight="1" spans="1:4">
      <c r="A39" s="211" t="s">
        <v>168</v>
      </c>
      <c r="B39" s="138">
        <v>155</v>
      </c>
      <c r="C39" s="209">
        <v>144</v>
      </c>
      <c r="D39" s="180">
        <f t="shared" si="1"/>
        <v>107.6</v>
      </c>
    </row>
    <row r="40" s="201" customFormat="1" ht="15.95" customHeight="1" spans="1:4">
      <c r="A40" s="211" t="s">
        <v>172</v>
      </c>
      <c r="B40" s="138"/>
      <c r="C40" s="209"/>
      <c r="D40" s="180"/>
    </row>
    <row r="41" s="201" customFormat="1" ht="15.95" customHeight="1" spans="1:4">
      <c r="A41" s="211" t="s">
        <v>173</v>
      </c>
      <c r="B41" s="138"/>
      <c r="C41" s="209"/>
      <c r="D41" s="180"/>
    </row>
    <row r="42" s="201" customFormat="1" ht="15.95" customHeight="1" spans="1:4">
      <c r="A42" s="214" t="s">
        <v>174</v>
      </c>
      <c r="B42" s="138">
        <v>1103</v>
      </c>
      <c r="C42" s="209">
        <v>1198</v>
      </c>
      <c r="D42" s="180">
        <f t="shared" si="1"/>
        <v>92.1</v>
      </c>
    </row>
    <row r="43" s="201" customFormat="1" ht="15.95" customHeight="1" spans="1:4">
      <c r="A43" s="211" t="s">
        <v>168</v>
      </c>
      <c r="B43" s="138">
        <v>1103</v>
      </c>
      <c r="C43" s="209">
        <v>1198</v>
      </c>
      <c r="D43" s="180">
        <f t="shared" si="1"/>
        <v>92.1</v>
      </c>
    </row>
    <row r="44" s="201" customFormat="1" ht="15.95" customHeight="1" spans="1:4">
      <c r="A44" s="211" t="s">
        <v>175</v>
      </c>
      <c r="B44" s="138"/>
      <c r="C44" s="209"/>
      <c r="D44" s="180"/>
    </row>
    <row r="45" s="201" customFormat="1" ht="15.95" customHeight="1" spans="1:4">
      <c r="A45" s="214" t="s">
        <v>176</v>
      </c>
      <c r="B45" s="138">
        <v>627</v>
      </c>
      <c r="C45" s="209">
        <v>1023</v>
      </c>
      <c r="D45" s="180">
        <f t="shared" si="1"/>
        <v>61.3</v>
      </c>
    </row>
    <row r="46" s="201" customFormat="1" ht="15.95" customHeight="1" spans="1:4">
      <c r="A46" s="211" t="s">
        <v>177</v>
      </c>
      <c r="B46" s="138">
        <v>268</v>
      </c>
      <c r="C46" s="209">
        <v>621</v>
      </c>
      <c r="D46" s="180">
        <f t="shared" si="1"/>
        <v>43.2</v>
      </c>
    </row>
    <row r="47" s="201" customFormat="1" ht="15.95" customHeight="1" spans="1:4">
      <c r="A47" s="211" t="s">
        <v>178</v>
      </c>
      <c r="B47" s="138">
        <v>359</v>
      </c>
      <c r="C47" s="209">
        <v>402</v>
      </c>
      <c r="D47" s="180">
        <f t="shared" si="1"/>
        <v>89.3</v>
      </c>
    </row>
    <row r="48" s="201" customFormat="1" ht="15.95" customHeight="1" spans="1:4">
      <c r="A48" s="214" t="s">
        <v>179</v>
      </c>
      <c r="B48" s="138"/>
      <c r="C48" s="209">
        <v>1455</v>
      </c>
      <c r="D48" s="180">
        <f t="shared" si="1"/>
        <v>0</v>
      </c>
    </row>
    <row r="49" s="201" customFormat="1" ht="15.95" customHeight="1" spans="1:4">
      <c r="A49" s="211" t="s">
        <v>168</v>
      </c>
      <c r="B49" s="138"/>
      <c r="C49" s="209">
        <v>1455</v>
      </c>
      <c r="D49" s="180">
        <f t="shared" si="1"/>
        <v>0</v>
      </c>
    </row>
    <row r="50" s="201" customFormat="1" ht="15.95" customHeight="1" spans="1:4">
      <c r="A50" s="214" t="s">
        <v>180</v>
      </c>
      <c r="B50" s="138"/>
      <c r="C50" s="209">
        <v>82</v>
      </c>
      <c r="D50" s="180">
        <f t="shared" si="1"/>
        <v>0</v>
      </c>
    </row>
    <row r="51" s="201" customFormat="1" ht="15.95" customHeight="1" spans="1:4">
      <c r="A51" s="211" t="s">
        <v>168</v>
      </c>
      <c r="B51" s="138"/>
      <c r="C51" s="209">
        <v>82</v>
      </c>
      <c r="D51" s="180">
        <f t="shared" si="1"/>
        <v>0</v>
      </c>
    </row>
    <row r="52" s="201" customFormat="1" ht="15.95" customHeight="1" spans="1:4">
      <c r="A52" s="211" t="s">
        <v>181</v>
      </c>
      <c r="B52" s="138"/>
      <c r="C52" s="209"/>
      <c r="D52" s="180"/>
    </row>
    <row r="53" s="201" customFormat="1" ht="15.95" customHeight="1" spans="1:4">
      <c r="A53" s="214" t="s">
        <v>182</v>
      </c>
      <c r="B53" s="138">
        <v>45</v>
      </c>
      <c r="C53" s="209"/>
      <c r="D53" s="180"/>
    </row>
    <row r="54" s="201" customFormat="1" ht="15.95" customHeight="1" spans="1:4">
      <c r="A54" s="211" t="s">
        <v>168</v>
      </c>
      <c r="B54" s="138">
        <v>45</v>
      </c>
      <c r="C54" s="209"/>
      <c r="D54" s="180"/>
    </row>
    <row r="55" s="201" customFormat="1" ht="15.95" customHeight="1" spans="1:4">
      <c r="A55" s="214" t="s">
        <v>183</v>
      </c>
      <c r="B55" s="138">
        <v>112</v>
      </c>
      <c r="C55" s="209">
        <v>9</v>
      </c>
      <c r="D55" s="180">
        <f t="shared" si="1"/>
        <v>1244.4</v>
      </c>
    </row>
    <row r="56" s="201" customFormat="1" ht="15.95" customHeight="1" spans="1:4">
      <c r="A56" s="211" t="s">
        <v>184</v>
      </c>
      <c r="B56" s="138">
        <v>112</v>
      </c>
      <c r="C56" s="209">
        <v>9</v>
      </c>
      <c r="D56" s="180">
        <f t="shared" si="1"/>
        <v>1244.4</v>
      </c>
    </row>
    <row r="57" s="201" customFormat="1" ht="15.95" customHeight="1" spans="1:4">
      <c r="A57" s="212" t="s">
        <v>185</v>
      </c>
      <c r="B57" s="138"/>
      <c r="C57" s="209"/>
      <c r="D57" s="180"/>
    </row>
    <row r="58" s="201" customFormat="1" ht="15.95" customHeight="1" spans="1:4">
      <c r="A58" s="214" t="s">
        <v>186</v>
      </c>
      <c r="B58" s="138">
        <v>186</v>
      </c>
      <c r="C58" s="209">
        <v>175</v>
      </c>
      <c r="D58" s="180">
        <f t="shared" si="1"/>
        <v>106.3</v>
      </c>
    </row>
    <row r="59" s="201" customFormat="1" ht="15.95" customHeight="1" spans="1:4">
      <c r="A59" s="211" t="s">
        <v>168</v>
      </c>
      <c r="B59" s="138">
        <v>186</v>
      </c>
      <c r="C59" s="209">
        <v>167</v>
      </c>
      <c r="D59" s="180">
        <f t="shared" si="1"/>
        <v>111.4</v>
      </c>
    </row>
    <row r="60" s="201" customFormat="1" ht="15.95" customHeight="1" spans="1:4">
      <c r="A60" s="211" t="s">
        <v>187</v>
      </c>
      <c r="B60" s="138"/>
      <c r="C60" s="209">
        <v>8</v>
      </c>
      <c r="D60" s="180">
        <f t="shared" si="1"/>
        <v>0</v>
      </c>
    </row>
    <row r="61" s="201" customFormat="1" ht="15.95" customHeight="1" spans="1:4">
      <c r="A61" s="214" t="s">
        <v>188</v>
      </c>
      <c r="B61" s="138">
        <v>105</v>
      </c>
      <c r="C61" s="209">
        <v>334</v>
      </c>
      <c r="D61" s="180">
        <f t="shared" si="1"/>
        <v>31.4</v>
      </c>
    </row>
    <row r="62" s="201" customFormat="1" ht="15.95" customHeight="1" spans="1:4">
      <c r="A62" s="211" t="s">
        <v>168</v>
      </c>
      <c r="B62" s="138">
        <v>105</v>
      </c>
      <c r="C62" s="209">
        <v>334</v>
      </c>
      <c r="D62" s="180">
        <f t="shared" si="1"/>
        <v>31.4</v>
      </c>
    </row>
    <row r="63" s="201" customFormat="1" ht="15.95" customHeight="1" spans="1:4">
      <c r="A63" s="214" t="s">
        <v>189</v>
      </c>
      <c r="B63" s="138">
        <v>703</v>
      </c>
      <c r="C63" s="209">
        <v>810</v>
      </c>
      <c r="D63" s="180">
        <f t="shared" si="1"/>
        <v>86.8</v>
      </c>
    </row>
    <row r="64" s="201" customFormat="1" ht="15.95" customHeight="1" spans="1:4">
      <c r="A64" s="211" t="s">
        <v>168</v>
      </c>
      <c r="B64" s="138">
        <v>467</v>
      </c>
      <c r="C64" s="209">
        <v>622</v>
      </c>
      <c r="D64" s="180">
        <f t="shared" si="1"/>
        <v>75.1</v>
      </c>
    </row>
    <row r="65" s="201" customFormat="1" ht="15.95" customHeight="1" spans="1:4">
      <c r="A65" s="211" t="s">
        <v>190</v>
      </c>
      <c r="B65" s="138"/>
      <c r="C65" s="209"/>
      <c r="D65" s="180"/>
    </row>
    <row r="66" s="201" customFormat="1" ht="15.95" customHeight="1" spans="1:4">
      <c r="A66" s="211" t="s">
        <v>191</v>
      </c>
      <c r="B66" s="138">
        <v>236</v>
      </c>
      <c r="C66" s="209">
        <v>188</v>
      </c>
      <c r="D66" s="180">
        <f t="shared" si="1"/>
        <v>125.5</v>
      </c>
    </row>
    <row r="67" s="201" customFormat="1" ht="15.95" customHeight="1" spans="1:4">
      <c r="A67" s="214" t="s">
        <v>192</v>
      </c>
      <c r="B67" s="138">
        <v>3490</v>
      </c>
      <c r="C67" s="209">
        <v>3045</v>
      </c>
      <c r="D67" s="180">
        <f t="shared" si="1"/>
        <v>114.6</v>
      </c>
    </row>
    <row r="68" s="201" customFormat="1" ht="15.95" customHeight="1" spans="1:4">
      <c r="A68" s="211" t="s">
        <v>168</v>
      </c>
      <c r="B68" s="138">
        <v>3068</v>
      </c>
      <c r="C68" s="209">
        <v>2632</v>
      </c>
      <c r="D68" s="180">
        <f t="shared" si="1"/>
        <v>116.6</v>
      </c>
    </row>
    <row r="69" s="201" customFormat="1" ht="15.95" customHeight="1" spans="1:4">
      <c r="A69" s="211" t="s">
        <v>193</v>
      </c>
      <c r="B69" s="138">
        <v>422</v>
      </c>
      <c r="C69" s="209">
        <v>413</v>
      </c>
      <c r="D69" s="180">
        <f t="shared" si="1"/>
        <v>102.2</v>
      </c>
    </row>
    <row r="70" s="201" customFormat="1" ht="15.95" customHeight="1" spans="1:4">
      <c r="A70" s="214" t="s">
        <v>194</v>
      </c>
      <c r="B70" s="138">
        <v>403</v>
      </c>
      <c r="C70" s="209">
        <v>184</v>
      </c>
      <c r="D70" s="180">
        <f t="shared" si="1"/>
        <v>219</v>
      </c>
    </row>
    <row r="71" s="201" customFormat="1" ht="15.95" customHeight="1" spans="1:4">
      <c r="A71" s="211" t="s">
        <v>168</v>
      </c>
      <c r="B71" s="138">
        <v>403</v>
      </c>
      <c r="C71" s="209">
        <v>184</v>
      </c>
      <c r="D71" s="180">
        <f t="shared" si="1"/>
        <v>219</v>
      </c>
    </row>
    <row r="72" s="201" customFormat="1" ht="15.95" customHeight="1" spans="1:4">
      <c r="A72" s="214" t="s">
        <v>195</v>
      </c>
      <c r="B72" s="138">
        <v>293</v>
      </c>
      <c r="C72" s="209">
        <v>125</v>
      </c>
      <c r="D72" s="180">
        <f t="shared" si="1"/>
        <v>234.4</v>
      </c>
    </row>
    <row r="73" s="201" customFormat="1" ht="15.95" customHeight="1" spans="1:4">
      <c r="A73" s="211" t="s">
        <v>168</v>
      </c>
      <c r="B73" s="138">
        <v>293</v>
      </c>
      <c r="C73" s="209">
        <v>125</v>
      </c>
      <c r="D73" s="180">
        <f t="shared" si="1"/>
        <v>234.4</v>
      </c>
    </row>
    <row r="74" s="201" customFormat="1" ht="15.95" customHeight="1" spans="1:4">
      <c r="A74" s="214" t="s">
        <v>196</v>
      </c>
      <c r="B74" s="138">
        <v>223</v>
      </c>
      <c r="C74" s="209">
        <v>78</v>
      </c>
      <c r="D74" s="180">
        <f t="shared" si="1"/>
        <v>285.9</v>
      </c>
    </row>
    <row r="75" s="201" customFormat="1" ht="15.95" customHeight="1" spans="1:4">
      <c r="A75" s="211" t="s">
        <v>168</v>
      </c>
      <c r="B75" s="138">
        <v>146</v>
      </c>
      <c r="C75" s="209">
        <v>78</v>
      </c>
      <c r="D75" s="180">
        <f t="shared" si="1"/>
        <v>187.2</v>
      </c>
    </row>
    <row r="76" s="201" customFormat="1" ht="15.95" customHeight="1" spans="1:4">
      <c r="A76" s="211" t="s">
        <v>197</v>
      </c>
      <c r="B76" s="138">
        <v>76</v>
      </c>
      <c r="C76" s="209"/>
      <c r="D76" s="180"/>
    </row>
    <row r="77" s="201" customFormat="1" ht="15.95" customHeight="1" spans="1:4">
      <c r="A77" s="214" t="s">
        <v>198</v>
      </c>
      <c r="B77" s="138">
        <v>1707</v>
      </c>
      <c r="C77" s="209"/>
      <c r="D77" s="180"/>
    </row>
    <row r="78" s="201" customFormat="1" ht="15.95" customHeight="1" spans="1:4">
      <c r="A78" s="211" t="s">
        <v>168</v>
      </c>
      <c r="B78" s="138">
        <v>1707</v>
      </c>
      <c r="C78" s="209"/>
      <c r="D78" s="180"/>
    </row>
    <row r="79" s="201" customFormat="1" ht="15.95" customHeight="1" spans="1:4">
      <c r="A79" s="214" t="s">
        <v>199</v>
      </c>
      <c r="B79" s="138">
        <v>10</v>
      </c>
      <c r="C79" s="209">
        <v>512</v>
      </c>
      <c r="D79" s="180">
        <f t="shared" ref="D79:D83" si="2">B79/C79*100</f>
        <v>2</v>
      </c>
    </row>
    <row r="80" s="201" customFormat="1" ht="15.95" customHeight="1" spans="1:4">
      <c r="A80" s="211" t="s">
        <v>200</v>
      </c>
      <c r="B80" s="138">
        <v>10</v>
      </c>
      <c r="C80" s="209">
        <v>512</v>
      </c>
      <c r="D80" s="180">
        <f t="shared" si="2"/>
        <v>2</v>
      </c>
    </row>
    <row r="81" s="201" customFormat="1" ht="15.95" customHeight="1" spans="1:4">
      <c r="A81" s="210" t="s">
        <v>201</v>
      </c>
      <c r="B81" s="138">
        <f>B82</f>
        <v>247</v>
      </c>
      <c r="C81" s="209">
        <v>235</v>
      </c>
      <c r="D81" s="180">
        <f t="shared" si="2"/>
        <v>105.1</v>
      </c>
    </row>
    <row r="82" s="201" customFormat="1" ht="15.95" customHeight="1" spans="1:4">
      <c r="A82" s="214" t="s">
        <v>202</v>
      </c>
      <c r="B82" s="138">
        <v>247</v>
      </c>
      <c r="C82" s="209">
        <v>235</v>
      </c>
      <c r="D82" s="180">
        <f t="shared" si="2"/>
        <v>105.1</v>
      </c>
    </row>
    <row r="83" s="201" customFormat="1" ht="15.95" customHeight="1" spans="1:4">
      <c r="A83" s="211" t="s">
        <v>203</v>
      </c>
      <c r="B83" s="138">
        <v>38</v>
      </c>
      <c r="C83" s="209">
        <v>38</v>
      </c>
      <c r="D83" s="180">
        <f t="shared" si="2"/>
        <v>100</v>
      </c>
    </row>
    <row r="84" s="201" customFormat="1" ht="15.95" customHeight="1" spans="1:4">
      <c r="A84" s="212" t="s">
        <v>204</v>
      </c>
      <c r="B84" s="138"/>
      <c r="C84" s="209"/>
      <c r="D84" s="180"/>
    </row>
    <row r="85" s="201" customFormat="1" ht="15.95" customHeight="1" spans="1:4">
      <c r="A85" s="211" t="s">
        <v>205</v>
      </c>
      <c r="B85" s="138">
        <v>209</v>
      </c>
      <c r="C85" s="209">
        <v>197</v>
      </c>
      <c r="D85" s="180">
        <f t="shared" ref="D85:D88" si="3">B85/C85*100</f>
        <v>106.1</v>
      </c>
    </row>
    <row r="86" s="201" customFormat="1" ht="15.95" customHeight="1" spans="1:4">
      <c r="A86" s="214" t="s">
        <v>206</v>
      </c>
      <c r="B86" s="209">
        <f>B87+B89+B102+B105+B112+B114</f>
        <v>10713</v>
      </c>
      <c r="C86" s="209">
        <f>C87+C89+C102+C105+C114</f>
        <v>11545</v>
      </c>
      <c r="D86" s="180">
        <f t="shared" si="3"/>
        <v>92.8</v>
      </c>
    </row>
    <row r="87" s="201" customFormat="1" ht="15.95" customHeight="1" spans="1:4">
      <c r="A87" s="214" t="s">
        <v>207</v>
      </c>
      <c r="B87" s="138">
        <v>49</v>
      </c>
      <c r="C87" s="209">
        <v>49</v>
      </c>
      <c r="D87" s="180">
        <f t="shared" si="3"/>
        <v>100</v>
      </c>
    </row>
    <row r="88" s="201" customFormat="1" ht="15.95" customHeight="1" spans="1:4">
      <c r="A88" s="211" t="s">
        <v>208</v>
      </c>
      <c r="B88" s="138">
        <v>49</v>
      </c>
      <c r="C88" s="209">
        <v>49</v>
      </c>
      <c r="D88" s="180">
        <f t="shared" si="3"/>
        <v>100</v>
      </c>
    </row>
    <row r="89" s="201" customFormat="1" ht="15.95" customHeight="1" spans="1:4">
      <c r="A89" s="214" t="s">
        <v>209</v>
      </c>
      <c r="B89" s="209">
        <f>SUM(B90:B101)</f>
        <v>8248</v>
      </c>
      <c r="C89" s="209">
        <f>SUM(C90:C101)</f>
        <v>10043</v>
      </c>
      <c r="D89" s="180">
        <f t="shared" ref="D89:D137" si="4">B89/C89*100</f>
        <v>82.1</v>
      </c>
    </row>
    <row r="90" s="201" customFormat="1" ht="15.95" customHeight="1" spans="1:4">
      <c r="A90" s="211" t="s">
        <v>210</v>
      </c>
      <c r="B90" s="138">
        <v>7601</v>
      </c>
      <c r="C90" s="209">
        <v>9288</v>
      </c>
      <c r="D90" s="180">
        <f t="shared" si="4"/>
        <v>81.8</v>
      </c>
    </row>
    <row r="91" s="201" customFormat="1" ht="15.95" customHeight="1" spans="1:4">
      <c r="A91" s="212" t="s">
        <v>211</v>
      </c>
      <c r="B91" s="138"/>
      <c r="C91" s="209"/>
      <c r="D91" s="180"/>
    </row>
    <row r="92" s="201" customFormat="1" ht="15.95" customHeight="1" spans="1:4">
      <c r="A92" s="215" t="s">
        <v>212</v>
      </c>
      <c r="B92" s="138"/>
      <c r="C92" s="209">
        <v>130</v>
      </c>
      <c r="D92" s="180">
        <f t="shared" si="4"/>
        <v>0</v>
      </c>
    </row>
    <row r="93" s="201" customFormat="1" ht="15.95" customHeight="1" spans="1:4">
      <c r="A93" s="211" t="s">
        <v>213</v>
      </c>
      <c r="B93" s="138">
        <v>625</v>
      </c>
      <c r="C93" s="209">
        <v>625</v>
      </c>
      <c r="D93" s="180">
        <f t="shared" si="4"/>
        <v>100</v>
      </c>
    </row>
    <row r="94" s="201" customFormat="1" ht="15.95" customHeight="1" spans="1:4">
      <c r="A94" s="212" t="s">
        <v>214</v>
      </c>
      <c r="B94" s="138"/>
      <c r="C94" s="209"/>
      <c r="D94" s="180"/>
    </row>
    <row r="95" s="201" customFormat="1" ht="15.95" customHeight="1" spans="1:4">
      <c r="A95" s="213" t="s">
        <v>215</v>
      </c>
      <c r="B95" s="138"/>
      <c r="C95" s="209"/>
      <c r="D95" s="180"/>
    </row>
    <row r="96" s="201" customFormat="1" ht="15.95" customHeight="1" spans="1:4">
      <c r="A96" s="213" t="s">
        <v>216</v>
      </c>
      <c r="B96" s="138"/>
      <c r="C96" s="209"/>
      <c r="D96" s="180"/>
    </row>
    <row r="97" s="201" customFormat="1" ht="15.95" customHeight="1" spans="1:4">
      <c r="A97" s="213" t="s">
        <v>217</v>
      </c>
      <c r="B97" s="138"/>
      <c r="C97" s="209"/>
      <c r="D97" s="180"/>
    </row>
    <row r="98" s="201" customFormat="1" ht="15.95" customHeight="1" spans="1:4">
      <c r="A98" s="213" t="s">
        <v>218</v>
      </c>
      <c r="B98" s="138"/>
      <c r="C98" s="209"/>
      <c r="D98" s="180"/>
    </row>
    <row r="99" s="201" customFormat="1" ht="15.95" customHeight="1" spans="1:4">
      <c r="A99" s="213" t="s">
        <v>219</v>
      </c>
      <c r="B99" s="138"/>
      <c r="C99" s="209"/>
      <c r="D99" s="180"/>
    </row>
    <row r="100" s="201" customFormat="1" ht="15.95" customHeight="1" spans="1:4">
      <c r="A100" s="213" t="s">
        <v>220</v>
      </c>
      <c r="B100" s="138"/>
      <c r="C100" s="209"/>
      <c r="D100" s="180"/>
    </row>
    <row r="101" s="201" customFormat="1" ht="15.95" customHeight="1" spans="1:4">
      <c r="A101" s="213" t="s">
        <v>221</v>
      </c>
      <c r="B101" s="138">
        <v>22</v>
      </c>
      <c r="C101" s="209"/>
      <c r="D101" s="180"/>
    </row>
    <row r="102" s="201" customFormat="1" ht="15.95" customHeight="1" spans="1:4">
      <c r="A102" s="214" t="s">
        <v>222</v>
      </c>
      <c r="B102" s="138"/>
      <c r="C102" s="209">
        <v>40</v>
      </c>
      <c r="D102" s="180">
        <f t="shared" si="4"/>
        <v>0</v>
      </c>
    </row>
    <row r="103" s="201" customFormat="1" ht="15.95" customHeight="1" spans="1:4">
      <c r="A103" s="211" t="s">
        <v>210</v>
      </c>
      <c r="B103" s="138"/>
      <c r="C103" s="209">
        <v>40</v>
      </c>
      <c r="D103" s="180">
        <f t="shared" si="4"/>
        <v>0</v>
      </c>
    </row>
    <row r="104" s="201" customFormat="1" ht="15.95" customHeight="1" spans="1:4">
      <c r="A104" s="220" t="s">
        <v>223</v>
      </c>
      <c r="B104" s="138"/>
      <c r="C104" s="209"/>
      <c r="D104" s="180"/>
    </row>
    <row r="105" s="201" customFormat="1" ht="15.95" customHeight="1" spans="1:4">
      <c r="A105" s="214" t="s">
        <v>224</v>
      </c>
      <c r="B105" s="138">
        <v>1003</v>
      </c>
      <c r="C105" s="209">
        <v>913</v>
      </c>
      <c r="D105" s="180">
        <f t="shared" si="4"/>
        <v>109.9</v>
      </c>
    </row>
    <row r="106" s="201" customFormat="1" ht="15.95" customHeight="1" spans="1:4">
      <c r="A106" s="211" t="s">
        <v>210</v>
      </c>
      <c r="B106" s="138">
        <v>881</v>
      </c>
      <c r="C106" s="209">
        <v>814</v>
      </c>
      <c r="D106" s="180">
        <f t="shared" si="4"/>
        <v>108.2</v>
      </c>
    </row>
    <row r="107" s="201" customFormat="1" ht="15.95" customHeight="1" spans="1:4">
      <c r="A107" s="211" t="s">
        <v>225</v>
      </c>
      <c r="B107" s="138"/>
      <c r="C107" s="209"/>
      <c r="D107" s="180"/>
    </row>
    <row r="108" s="201" customFormat="1" ht="15.95" customHeight="1" spans="1:4">
      <c r="A108" s="211" t="s">
        <v>226</v>
      </c>
      <c r="B108" s="138">
        <v>21</v>
      </c>
      <c r="C108" s="209">
        <v>11</v>
      </c>
      <c r="D108" s="180">
        <f t="shared" si="4"/>
        <v>190.9</v>
      </c>
    </row>
    <row r="109" s="201" customFormat="1" ht="15.95" customHeight="1" spans="1:4">
      <c r="A109" s="211" t="s">
        <v>227</v>
      </c>
      <c r="B109" s="138">
        <v>101</v>
      </c>
      <c r="C109" s="209">
        <v>88</v>
      </c>
      <c r="D109" s="180">
        <f t="shared" si="4"/>
        <v>114.8</v>
      </c>
    </row>
    <row r="110" s="201" customFormat="1" ht="15.95" customHeight="1" spans="1:4">
      <c r="A110" s="212" t="s">
        <v>228</v>
      </c>
      <c r="B110" s="138"/>
      <c r="C110" s="209"/>
      <c r="D110" s="180"/>
    </row>
    <row r="111" s="201" customFormat="1" ht="15.95" customHeight="1" spans="1:4">
      <c r="A111" s="213" t="s">
        <v>229</v>
      </c>
      <c r="B111" s="138"/>
      <c r="C111" s="209"/>
      <c r="D111" s="180"/>
    </row>
    <row r="112" s="201" customFormat="1" ht="15.95" customHeight="1" spans="1:4">
      <c r="A112" s="221" t="s">
        <v>230</v>
      </c>
      <c r="B112" s="138">
        <v>155</v>
      </c>
      <c r="C112" s="209"/>
      <c r="D112" s="180"/>
    </row>
    <row r="113" s="201" customFormat="1" ht="15.95" customHeight="1" spans="1:4">
      <c r="A113" s="213" t="s">
        <v>231</v>
      </c>
      <c r="B113" s="138">
        <v>155</v>
      </c>
      <c r="C113" s="209"/>
      <c r="D113" s="180"/>
    </row>
    <row r="114" s="201" customFormat="1" ht="15.95" customHeight="1" spans="1:4">
      <c r="A114" s="214" t="s">
        <v>232</v>
      </c>
      <c r="B114" s="138">
        <v>1258</v>
      </c>
      <c r="C114" s="209">
        <v>500</v>
      </c>
      <c r="D114" s="180">
        <f t="shared" si="4"/>
        <v>251.6</v>
      </c>
    </row>
    <row r="115" s="201" customFormat="1" ht="15.95" customHeight="1" spans="1:4">
      <c r="A115" s="211" t="s">
        <v>233</v>
      </c>
      <c r="B115" s="138">
        <v>1259</v>
      </c>
      <c r="C115" s="209">
        <v>500</v>
      </c>
      <c r="D115" s="180">
        <f t="shared" si="4"/>
        <v>251.8</v>
      </c>
    </row>
    <row r="116" s="201" customFormat="1" ht="19" customHeight="1" spans="1:4">
      <c r="A116" s="210" t="s">
        <v>234</v>
      </c>
      <c r="B116" s="138">
        <f>B117+B120+B126+B129+B131+B133+B136</f>
        <v>59014</v>
      </c>
      <c r="C116" s="209">
        <v>51373</v>
      </c>
      <c r="D116" s="180">
        <f t="shared" si="4"/>
        <v>114.9</v>
      </c>
    </row>
    <row r="117" s="201" customFormat="1" ht="18" customHeight="1" spans="1:4">
      <c r="A117" s="222" t="s">
        <v>235</v>
      </c>
      <c r="B117" s="138">
        <v>1200</v>
      </c>
      <c r="C117" s="209"/>
      <c r="D117" s="180"/>
    </row>
    <row r="118" s="201" customFormat="1" ht="15.95" customHeight="1" spans="1:4">
      <c r="A118" s="211" t="s">
        <v>236</v>
      </c>
      <c r="B118" s="138">
        <v>1200</v>
      </c>
      <c r="C118" s="209"/>
      <c r="D118" s="180"/>
    </row>
    <row r="119" s="201" customFormat="1" ht="15.95" customHeight="1" spans="1:4">
      <c r="A119" s="211" t="s">
        <v>237</v>
      </c>
      <c r="B119" s="138"/>
      <c r="C119" s="209"/>
      <c r="D119" s="180"/>
    </row>
    <row r="120" s="201" customFormat="1" ht="15.95" customHeight="1" spans="1:4">
      <c r="A120" s="214" t="s">
        <v>238</v>
      </c>
      <c r="B120" s="138">
        <v>52878</v>
      </c>
      <c r="C120" s="209">
        <v>47234</v>
      </c>
      <c r="D120" s="180">
        <f t="shared" si="4"/>
        <v>111.9</v>
      </c>
    </row>
    <row r="121" s="201" customFormat="1" ht="15.95" customHeight="1" spans="1:4">
      <c r="A121" s="211" t="s">
        <v>239</v>
      </c>
      <c r="B121" s="138">
        <v>2220</v>
      </c>
      <c r="C121" s="209">
        <v>210</v>
      </c>
      <c r="D121" s="180">
        <f t="shared" si="4"/>
        <v>1057.1</v>
      </c>
    </row>
    <row r="122" s="201" customFormat="1" ht="15.95" customHeight="1" spans="1:4">
      <c r="A122" s="211" t="s">
        <v>240</v>
      </c>
      <c r="B122" s="138">
        <v>22680</v>
      </c>
      <c r="C122" s="209"/>
      <c r="D122" s="180"/>
    </row>
    <row r="123" s="201" customFormat="1" ht="15.95" customHeight="1" spans="1:4">
      <c r="A123" s="211" t="s">
        <v>241</v>
      </c>
      <c r="B123" s="138">
        <v>23542</v>
      </c>
      <c r="C123" s="209"/>
      <c r="D123" s="180"/>
    </row>
    <row r="124" s="201" customFormat="1" ht="15.95" customHeight="1" spans="1:4">
      <c r="A124" s="211" t="s">
        <v>242</v>
      </c>
      <c r="B124" s="138">
        <v>2500</v>
      </c>
      <c r="C124" s="209">
        <v>62</v>
      </c>
      <c r="D124" s="180">
        <f t="shared" si="4"/>
        <v>4032.3</v>
      </c>
    </row>
    <row r="125" s="201" customFormat="1" ht="15.95" customHeight="1" spans="1:4">
      <c r="A125" s="211" t="s">
        <v>243</v>
      </c>
      <c r="B125" s="138">
        <v>1936</v>
      </c>
      <c r="C125" s="209">
        <v>46962</v>
      </c>
      <c r="D125" s="180">
        <f t="shared" si="4"/>
        <v>4.1</v>
      </c>
    </row>
    <row r="126" s="201" customFormat="1" ht="15.95" customHeight="1" spans="1:4">
      <c r="A126" s="214" t="s">
        <v>244</v>
      </c>
      <c r="B126" s="138">
        <v>2300</v>
      </c>
      <c r="C126" s="209">
        <v>1496</v>
      </c>
      <c r="D126" s="180">
        <f t="shared" si="4"/>
        <v>153.7</v>
      </c>
    </row>
    <row r="127" s="201" customFormat="1" ht="15.95" customHeight="1" spans="1:4">
      <c r="A127" s="211" t="s">
        <v>245</v>
      </c>
      <c r="B127" s="138">
        <v>880</v>
      </c>
      <c r="C127" s="209">
        <v>247</v>
      </c>
      <c r="D127" s="180">
        <f t="shared" si="4"/>
        <v>356.3</v>
      </c>
    </row>
    <row r="128" s="201" customFormat="1" ht="15.95" customHeight="1" spans="1:4">
      <c r="A128" s="211" t="s">
        <v>246</v>
      </c>
      <c r="B128" s="138">
        <v>1420</v>
      </c>
      <c r="C128" s="209">
        <v>1249</v>
      </c>
      <c r="D128" s="180">
        <f t="shared" si="4"/>
        <v>113.7</v>
      </c>
    </row>
    <row r="129" s="201" customFormat="1" ht="15.95" customHeight="1" spans="1:4">
      <c r="A129" s="223" t="s">
        <v>247</v>
      </c>
      <c r="B129" s="138">
        <v>66</v>
      </c>
      <c r="C129" s="209"/>
      <c r="D129" s="180"/>
    </row>
    <row r="130" s="201" customFormat="1" ht="15.95" customHeight="1" spans="1:4">
      <c r="A130" s="224" t="s">
        <v>248</v>
      </c>
      <c r="B130" s="138">
        <v>66</v>
      </c>
      <c r="C130" s="209"/>
      <c r="D130" s="180"/>
    </row>
    <row r="131" s="201" customFormat="1" ht="15.95" customHeight="1" spans="1:4">
      <c r="A131" s="214" t="s">
        <v>249</v>
      </c>
      <c r="B131" s="138">
        <v>331</v>
      </c>
      <c r="C131" s="209">
        <v>334</v>
      </c>
      <c r="D131" s="180">
        <f t="shared" si="4"/>
        <v>99.1</v>
      </c>
    </row>
    <row r="132" s="201" customFormat="1" ht="15.95" customHeight="1" spans="1:4">
      <c r="A132" s="224" t="s">
        <v>250</v>
      </c>
      <c r="B132" s="138">
        <v>331</v>
      </c>
      <c r="C132" s="209">
        <v>334</v>
      </c>
      <c r="D132" s="180">
        <f t="shared" si="4"/>
        <v>99.1</v>
      </c>
    </row>
    <row r="133" s="201" customFormat="1" ht="15.95" customHeight="1" spans="1:4">
      <c r="A133" s="214" t="s">
        <v>251</v>
      </c>
      <c r="B133" s="138">
        <v>2000</v>
      </c>
      <c r="C133" s="209">
        <v>2000</v>
      </c>
      <c r="D133" s="180">
        <f t="shared" si="4"/>
        <v>100</v>
      </c>
    </row>
    <row r="134" s="201" customFormat="1" ht="15.95" customHeight="1" spans="1:4">
      <c r="A134" s="211" t="s">
        <v>252</v>
      </c>
      <c r="B134" s="138">
        <v>1000</v>
      </c>
      <c r="C134" s="209">
        <v>2000</v>
      </c>
      <c r="D134" s="180">
        <f t="shared" si="4"/>
        <v>50</v>
      </c>
    </row>
    <row r="135" s="201" customFormat="1" ht="15.95" customHeight="1" spans="1:4">
      <c r="A135" s="211" t="s">
        <v>253</v>
      </c>
      <c r="B135" s="138">
        <v>1000</v>
      </c>
      <c r="C135" s="209"/>
      <c r="D135" s="180"/>
    </row>
    <row r="136" s="201" customFormat="1" ht="15.95" customHeight="1" spans="1:4">
      <c r="A136" s="214" t="s">
        <v>254</v>
      </c>
      <c r="B136" s="138">
        <v>239</v>
      </c>
      <c r="C136" s="209">
        <v>309</v>
      </c>
      <c r="D136" s="180">
        <f t="shared" si="4"/>
        <v>77.3</v>
      </c>
    </row>
    <row r="137" s="201" customFormat="1" ht="15.95" customHeight="1" spans="1:4">
      <c r="A137" s="211" t="s">
        <v>255</v>
      </c>
      <c r="B137" s="138">
        <v>239</v>
      </c>
      <c r="C137" s="209">
        <v>309</v>
      </c>
      <c r="D137" s="180">
        <f t="shared" si="4"/>
        <v>77.3</v>
      </c>
    </row>
    <row r="138" s="201" customFormat="1" ht="15.95" customHeight="1" spans="1:4">
      <c r="A138" s="214" t="s">
        <v>256</v>
      </c>
      <c r="B138" s="209">
        <f>B139+B141+B145+B147+B150</f>
        <v>3800</v>
      </c>
      <c r="C138" s="209">
        <f>C139+C141+C145+C147+C150</f>
        <v>3113</v>
      </c>
      <c r="D138" s="180">
        <f t="shared" ref="D138:D201" si="5">B138/C138*100</f>
        <v>122.1</v>
      </c>
    </row>
    <row r="139" s="201" customFormat="1" ht="15.95" customHeight="1" spans="1:4">
      <c r="A139" s="214" t="s">
        <v>257</v>
      </c>
      <c r="B139" s="138">
        <v>250</v>
      </c>
      <c r="C139" s="209">
        <v>248</v>
      </c>
      <c r="D139" s="180">
        <f t="shared" si="5"/>
        <v>100.8</v>
      </c>
    </row>
    <row r="140" s="201" customFormat="1" ht="15.95" customHeight="1" spans="1:4">
      <c r="A140" s="211" t="s">
        <v>168</v>
      </c>
      <c r="B140" s="138">
        <v>250</v>
      </c>
      <c r="C140" s="209">
        <v>248</v>
      </c>
      <c r="D140" s="180">
        <f t="shared" si="5"/>
        <v>100.8</v>
      </c>
    </row>
    <row r="141" s="201" customFormat="1" ht="15.95" customHeight="1" spans="1:4">
      <c r="A141" s="214" t="s">
        <v>258</v>
      </c>
      <c r="B141" s="138">
        <v>3325</v>
      </c>
      <c r="C141" s="209">
        <v>2683</v>
      </c>
      <c r="D141" s="180">
        <f t="shared" si="5"/>
        <v>123.9</v>
      </c>
    </row>
    <row r="142" s="201" customFormat="1" ht="15.95" customHeight="1" spans="1:4">
      <c r="A142" s="211" t="s">
        <v>259</v>
      </c>
      <c r="B142" s="138"/>
      <c r="C142" s="209"/>
      <c r="D142" s="180"/>
    </row>
    <row r="143" s="201" customFormat="1" ht="15.95" customHeight="1" spans="1:4">
      <c r="A143" s="211" t="s">
        <v>260</v>
      </c>
      <c r="B143" s="138">
        <v>3285</v>
      </c>
      <c r="C143" s="209"/>
      <c r="D143" s="180"/>
    </row>
    <row r="144" s="201" customFormat="1" ht="15.95" customHeight="1" spans="1:4">
      <c r="A144" s="212" t="s">
        <v>261</v>
      </c>
      <c r="B144" s="138">
        <v>40</v>
      </c>
      <c r="C144" s="209">
        <v>2683</v>
      </c>
      <c r="D144" s="180">
        <f t="shared" si="5"/>
        <v>1.5</v>
      </c>
    </row>
    <row r="145" s="201" customFormat="1" ht="15.95" customHeight="1" spans="1:4">
      <c r="A145" s="225" t="s">
        <v>262</v>
      </c>
      <c r="B145" s="138"/>
      <c r="C145" s="209"/>
      <c r="D145" s="180"/>
    </row>
    <row r="146" s="201" customFormat="1" ht="15.95" customHeight="1" spans="1:4">
      <c r="A146" s="213" t="s">
        <v>263</v>
      </c>
      <c r="B146" s="138"/>
      <c r="C146" s="209"/>
      <c r="D146" s="180"/>
    </row>
    <row r="147" s="201" customFormat="1" ht="15.95" customHeight="1" spans="1:4">
      <c r="A147" s="214" t="s">
        <v>264</v>
      </c>
      <c r="B147" s="138">
        <v>175</v>
      </c>
      <c r="C147" s="209">
        <v>182</v>
      </c>
      <c r="D147" s="180">
        <f t="shared" si="5"/>
        <v>96.2</v>
      </c>
    </row>
    <row r="148" s="201" customFormat="1" ht="15.95" customHeight="1" spans="1:4">
      <c r="A148" s="211" t="s">
        <v>265</v>
      </c>
      <c r="B148" s="138">
        <v>143</v>
      </c>
      <c r="C148" s="209">
        <v>150</v>
      </c>
      <c r="D148" s="180">
        <f t="shared" si="5"/>
        <v>95.3</v>
      </c>
    </row>
    <row r="149" s="201" customFormat="1" ht="15.95" customHeight="1" spans="1:4">
      <c r="A149" s="211" t="s">
        <v>266</v>
      </c>
      <c r="B149" s="138">
        <v>32</v>
      </c>
      <c r="C149" s="209">
        <v>32</v>
      </c>
      <c r="D149" s="180">
        <f t="shared" si="5"/>
        <v>100</v>
      </c>
    </row>
    <row r="150" s="201" customFormat="1" ht="15.95" customHeight="1" spans="1:4">
      <c r="A150" s="225" t="s">
        <v>267</v>
      </c>
      <c r="B150" s="138">
        <v>50</v>
      </c>
      <c r="C150" s="209"/>
      <c r="D150" s="180"/>
    </row>
    <row r="151" s="201" customFormat="1" ht="15.95" customHeight="1" spans="1:4">
      <c r="A151" s="213" t="s">
        <v>268</v>
      </c>
      <c r="B151" s="138">
        <v>50</v>
      </c>
      <c r="C151" s="209"/>
      <c r="D151" s="180"/>
    </row>
    <row r="152" s="201" customFormat="1" ht="15.95" customHeight="1" spans="1:4">
      <c r="A152" s="214" t="s">
        <v>269</v>
      </c>
      <c r="B152" s="209">
        <f>B153+B160+B163+B166+B170+B173</f>
        <v>2966</v>
      </c>
      <c r="C152" s="209">
        <f>C153+C160+C163+C166+C170+C173</f>
        <v>2729</v>
      </c>
      <c r="D152" s="180">
        <f t="shared" si="5"/>
        <v>108.7</v>
      </c>
    </row>
    <row r="153" s="201" customFormat="1" ht="15.95" customHeight="1" spans="1:4">
      <c r="A153" s="214" t="s">
        <v>270</v>
      </c>
      <c r="B153" s="138">
        <v>1855</v>
      </c>
      <c r="C153" s="209">
        <v>1381</v>
      </c>
      <c r="D153" s="180">
        <f t="shared" si="5"/>
        <v>134.3</v>
      </c>
    </row>
    <row r="154" s="201" customFormat="1" ht="15.95" customHeight="1" spans="1:4">
      <c r="A154" s="211" t="s">
        <v>210</v>
      </c>
      <c r="B154" s="138">
        <v>932</v>
      </c>
      <c r="C154" s="209">
        <v>539</v>
      </c>
      <c r="D154" s="180">
        <f t="shared" si="5"/>
        <v>172.9</v>
      </c>
    </row>
    <row r="155" s="201" customFormat="1" ht="15.95" customHeight="1" spans="1:4">
      <c r="A155" s="211" t="s">
        <v>271</v>
      </c>
      <c r="B155" s="138">
        <v>76</v>
      </c>
      <c r="C155" s="209">
        <v>60</v>
      </c>
      <c r="D155" s="180">
        <f t="shared" si="5"/>
        <v>126.7</v>
      </c>
    </row>
    <row r="156" s="201" customFormat="1" ht="15.95" customHeight="1" spans="1:4">
      <c r="A156" s="211" t="s">
        <v>272</v>
      </c>
      <c r="B156" s="138">
        <v>10</v>
      </c>
      <c r="C156" s="209">
        <v>10</v>
      </c>
      <c r="D156" s="180">
        <f t="shared" si="5"/>
        <v>100</v>
      </c>
    </row>
    <row r="157" s="201" customFormat="1" ht="15.95" customHeight="1" spans="1:4">
      <c r="A157" s="211" t="s">
        <v>273</v>
      </c>
      <c r="B157" s="138">
        <v>151</v>
      </c>
      <c r="C157" s="209">
        <v>165</v>
      </c>
      <c r="D157" s="180">
        <f t="shared" si="5"/>
        <v>91.5</v>
      </c>
    </row>
    <row r="158" s="201" customFormat="1" ht="15.95" customHeight="1" spans="1:4">
      <c r="A158" s="211" t="s">
        <v>274</v>
      </c>
      <c r="B158" s="138">
        <v>45</v>
      </c>
      <c r="C158" s="209">
        <v>90</v>
      </c>
      <c r="D158" s="180">
        <f t="shared" si="5"/>
        <v>50</v>
      </c>
    </row>
    <row r="159" s="201" customFormat="1" ht="15.95" customHeight="1" spans="1:4">
      <c r="A159" s="211" t="s">
        <v>275</v>
      </c>
      <c r="B159" s="138">
        <v>641</v>
      </c>
      <c r="C159" s="209">
        <v>517</v>
      </c>
      <c r="D159" s="180">
        <f t="shared" si="5"/>
        <v>124</v>
      </c>
    </row>
    <row r="160" s="201" customFormat="1" ht="15.95" customHeight="1" spans="1:4">
      <c r="A160" s="226" t="s">
        <v>276</v>
      </c>
      <c r="B160" s="138">
        <v>387</v>
      </c>
      <c r="C160" s="209">
        <v>699</v>
      </c>
      <c r="D160" s="180">
        <f t="shared" si="5"/>
        <v>55.4</v>
      </c>
    </row>
    <row r="161" s="201" customFormat="1" ht="15.95" customHeight="1" spans="1:4">
      <c r="A161" s="211" t="s">
        <v>277</v>
      </c>
      <c r="B161" s="138"/>
      <c r="C161" s="209">
        <v>305</v>
      </c>
      <c r="D161" s="180">
        <f t="shared" si="5"/>
        <v>0</v>
      </c>
    </row>
    <row r="162" s="201" customFormat="1" ht="15.95" customHeight="1" spans="1:4">
      <c r="A162" s="211" t="s">
        <v>278</v>
      </c>
      <c r="B162" s="138">
        <v>387</v>
      </c>
      <c r="C162" s="209">
        <v>394</v>
      </c>
      <c r="D162" s="180">
        <f t="shared" si="5"/>
        <v>98.2</v>
      </c>
    </row>
    <row r="163" s="201" customFormat="1" ht="15.95" customHeight="1" spans="1:4">
      <c r="A163" s="214" t="s">
        <v>279</v>
      </c>
      <c r="B163" s="138">
        <v>164</v>
      </c>
      <c r="C163" s="209">
        <v>164</v>
      </c>
      <c r="D163" s="180">
        <f t="shared" si="5"/>
        <v>100</v>
      </c>
    </row>
    <row r="164" s="201" customFormat="1" ht="15.95" customHeight="1" spans="1:4">
      <c r="A164" s="211" t="s">
        <v>280</v>
      </c>
      <c r="B164" s="138">
        <v>164</v>
      </c>
      <c r="C164" s="209">
        <v>164</v>
      </c>
      <c r="D164" s="180">
        <f t="shared" si="5"/>
        <v>100</v>
      </c>
    </row>
    <row r="165" s="201" customFormat="1" ht="15.95" customHeight="1" spans="1:4">
      <c r="A165" s="220" t="s">
        <v>281</v>
      </c>
      <c r="B165" s="138"/>
      <c r="C165" s="209"/>
      <c r="D165" s="180"/>
    </row>
    <row r="166" s="201" customFormat="1" ht="15.95" customHeight="1" spans="1:6">
      <c r="A166" s="214" t="s">
        <v>282</v>
      </c>
      <c r="B166" s="138">
        <v>55</v>
      </c>
      <c r="C166" s="209">
        <f>SUM(C167:C169)</f>
        <v>99</v>
      </c>
      <c r="D166" s="180">
        <f t="shared" si="5"/>
        <v>55.6</v>
      </c>
      <c r="F166" s="227"/>
    </row>
    <row r="167" s="201" customFormat="1" ht="15.95" customHeight="1" spans="1:6">
      <c r="A167" s="211" t="s">
        <v>210</v>
      </c>
      <c r="B167" s="138"/>
      <c r="C167" s="209">
        <v>15</v>
      </c>
      <c r="D167" s="180">
        <f t="shared" si="5"/>
        <v>0</v>
      </c>
      <c r="F167" s="227"/>
    </row>
    <row r="168" s="201" customFormat="1" ht="15.95" customHeight="1" spans="1:6">
      <c r="A168" s="211" t="s">
        <v>283</v>
      </c>
      <c r="B168" s="138">
        <v>55</v>
      </c>
      <c r="C168" s="209"/>
      <c r="D168" s="180"/>
      <c r="F168" s="227"/>
    </row>
    <row r="169" s="201" customFormat="1" ht="15.95" customHeight="1" spans="1:6">
      <c r="A169" s="211" t="s">
        <v>284</v>
      </c>
      <c r="B169" s="138"/>
      <c r="C169" s="209">
        <v>84</v>
      </c>
      <c r="D169" s="180">
        <f t="shared" si="5"/>
        <v>0</v>
      </c>
      <c r="F169" s="227"/>
    </row>
    <row r="170" s="201" customFormat="1" ht="15.95" customHeight="1" spans="1:6">
      <c r="A170" s="214" t="s">
        <v>285</v>
      </c>
      <c r="B170" s="138">
        <v>505</v>
      </c>
      <c r="C170" s="209">
        <v>55</v>
      </c>
      <c r="D170" s="180">
        <f t="shared" si="5"/>
        <v>918.2</v>
      </c>
      <c r="F170" s="228"/>
    </row>
    <row r="171" s="201" customFormat="1" ht="15.95" customHeight="1" spans="1:6">
      <c r="A171" s="211" t="s">
        <v>210</v>
      </c>
      <c r="B171" s="138">
        <v>425</v>
      </c>
      <c r="C171" s="209"/>
      <c r="D171" s="180"/>
      <c r="F171" s="228"/>
    </row>
    <row r="172" s="201" customFormat="1" ht="15.95" customHeight="1" spans="1:6">
      <c r="A172" s="211" t="s">
        <v>286</v>
      </c>
      <c r="B172" s="138">
        <v>80</v>
      </c>
      <c r="C172" s="209">
        <v>55</v>
      </c>
      <c r="D172" s="180">
        <f t="shared" si="5"/>
        <v>145.5</v>
      </c>
      <c r="F172" s="228"/>
    </row>
    <row r="173" s="201" customFormat="1" ht="15.95" customHeight="1" spans="1:4">
      <c r="A173" s="214" t="s">
        <v>287</v>
      </c>
      <c r="B173" s="138"/>
      <c r="C173" s="209">
        <v>331</v>
      </c>
      <c r="D173" s="180">
        <f t="shared" si="5"/>
        <v>0</v>
      </c>
    </row>
    <row r="174" s="201" customFormat="1" ht="15.95" customHeight="1" spans="1:4">
      <c r="A174" s="211" t="s">
        <v>288</v>
      </c>
      <c r="B174" s="138"/>
      <c r="C174" s="209">
        <v>32</v>
      </c>
      <c r="D174" s="180">
        <f t="shared" si="5"/>
        <v>0</v>
      </c>
    </row>
    <row r="175" s="201" customFormat="1" ht="15.95" customHeight="1" spans="1:4">
      <c r="A175" s="211" t="s">
        <v>289</v>
      </c>
      <c r="B175" s="138"/>
      <c r="C175" s="209">
        <v>299</v>
      </c>
      <c r="D175" s="180">
        <f t="shared" si="5"/>
        <v>0</v>
      </c>
    </row>
    <row r="176" s="201" customFormat="1" ht="15.95" customHeight="1" spans="1:4">
      <c r="A176" s="210" t="s">
        <v>290</v>
      </c>
      <c r="B176" s="209">
        <f>B177+B184+B189+B191+B193+B200+B205+B209+B215+B218+B221+B224+B227+B230+B232</f>
        <v>12796</v>
      </c>
      <c r="C176" s="209">
        <f>C177+C184+C189+C191+C193+C200+C205+C209+C215+C218+C221+C224+C227+C230+C232</f>
        <v>9993</v>
      </c>
      <c r="D176" s="180">
        <f t="shared" si="5"/>
        <v>128</v>
      </c>
    </row>
    <row r="177" s="201" customFormat="1" ht="15.95" customHeight="1" spans="1:4">
      <c r="A177" s="214" t="s">
        <v>291</v>
      </c>
      <c r="B177" s="138">
        <v>760</v>
      </c>
      <c r="C177" s="209">
        <v>788</v>
      </c>
      <c r="D177" s="180">
        <f t="shared" si="5"/>
        <v>96.4</v>
      </c>
    </row>
    <row r="178" s="201" customFormat="1" ht="15.95" customHeight="1" spans="1:4">
      <c r="A178" s="211" t="s">
        <v>145</v>
      </c>
      <c r="B178" s="138">
        <v>513</v>
      </c>
      <c r="C178" s="209">
        <v>525</v>
      </c>
      <c r="D178" s="180">
        <f t="shared" si="5"/>
        <v>97.7</v>
      </c>
    </row>
    <row r="179" s="201" customFormat="1" ht="15.95" customHeight="1" spans="1:4">
      <c r="A179" s="211" t="s">
        <v>292</v>
      </c>
      <c r="B179" s="138">
        <v>8</v>
      </c>
      <c r="C179" s="209">
        <v>7</v>
      </c>
      <c r="D179" s="180">
        <f t="shared" si="5"/>
        <v>114.3</v>
      </c>
    </row>
    <row r="180" s="201" customFormat="1" ht="15.95" customHeight="1" spans="1:4">
      <c r="A180" s="211" t="s">
        <v>293</v>
      </c>
      <c r="B180" s="138">
        <v>146</v>
      </c>
      <c r="C180" s="209">
        <v>164</v>
      </c>
      <c r="D180" s="180">
        <f t="shared" si="5"/>
        <v>89</v>
      </c>
    </row>
    <row r="181" s="201" customFormat="1" ht="15.95" customHeight="1" spans="1:4">
      <c r="A181" s="211" t="s">
        <v>294</v>
      </c>
      <c r="B181" s="138">
        <v>80</v>
      </c>
      <c r="C181" s="209">
        <v>79</v>
      </c>
      <c r="D181" s="180">
        <f t="shared" si="5"/>
        <v>101.3</v>
      </c>
    </row>
    <row r="182" s="201" customFormat="1" ht="15.95" customHeight="1" spans="1:4">
      <c r="A182" s="211" t="s">
        <v>295</v>
      </c>
      <c r="B182" s="138">
        <v>13</v>
      </c>
      <c r="C182" s="209">
        <v>13</v>
      </c>
      <c r="D182" s="180">
        <f t="shared" si="5"/>
        <v>100</v>
      </c>
    </row>
    <row r="183" s="201" customFormat="1" ht="15.95" customHeight="1" spans="1:4">
      <c r="A183" s="211" t="s">
        <v>296</v>
      </c>
      <c r="B183" s="138"/>
      <c r="C183" s="209"/>
      <c r="D183" s="180"/>
    </row>
    <row r="184" s="201" customFormat="1" ht="15.95" customHeight="1" spans="1:4">
      <c r="A184" s="214" t="s">
        <v>297</v>
      </c>
      <c r="B184" s="138">
        <v>535</v>
      </c>
      <c r="C184" s="209">
        <f>SUM(C185:C188)</f>
        <v>843</v>
      </c>
      <c r="D184" s="180">
        <f t="shared" si="5"/>
        <v>63.5</v>
      </c>
    </row>
    <row r="185" s="201" customFormat="1" ht="15.95" customHeight="1" spans="1:4">
      <c r="A185" s="211" t="s">
        <v>145</v>
      </c>
      <c r="B185" s="138">
        <v>390</v>
      </c>
      <c r="C185" s="209">
        <v>365</v>
      </c>
      <c r="D185" s="180">
        <f t="shared" si="5"/>
        <v>106.8</v>
      </c>
    </row>
    <row r="186" s="201" customFormat="1" ht="15.95" customHeight="1" spans="1:4">
      <c r="A186" s="211" t="s">
        <v>298</v>
      </c>
      <c r="B186" s="138"/>
      <c r="C186" s="209">
        <v>118</v>
      </c>
      <c r="D186" s="180">
        <f t="shared" si="5"/>
        <v>0</v>
      </c>
    </row>
    <row r="187" s="201" customFormat="1" ht="15.95" customHeight="1" spans="1:4">
      <c r="A187" s="211" t="s">
        <v>299</v>
      </c>
      <c r="B187" s="138">
        <v>92</v>
      </c>
      <c r="C187" s="209">
        <v>319</v>
      </c>
      <c r="D187" s="180">
        <f t="shared" si="5"/>
        <v>28.8</v>
      </c>
    </row>
    <row r="188" s="201" customFormat="1" ht="15.95" customHeight="1" spans="1:4">
      <c r="A188" s="211" t="s">
        <v>300</v>
      </c>
      <c r="B188" s="138">
        <v>53</v>
      </c>
      <c r="C188" s="209">
        <v>41</v>
      </c>
      <c r="D188" s="180">
        <f t="shared" si="5"/>
        <v>129.3</v>
      </c>
    </row>
    <row r="189" s="201" customFormat="1" ht="15.95" customHeight="1" spans="1:4">
      <c r="A189" s="214" t="s">
        <v>301</v>
      </c>
      <c r="B189" s="138">
        <v>17</v>
      </c>
      <c r="C189" s="209">
        <v>19</v>
      </c>
      <c r="D189" s="180">
        <f t="shared" si="5"/>
        <v>89.5</v>
      </c>
    </row>
    <row r="190" s="201" customFormat="1" ht="15.95" customHeight="1" spans="1:4">
      <c r="A190" s="211" t="s">
        <v>302</v>
      </c>
      <c r="B190" s="138">
        <v>17</v>
      </c>
      <c r="C190" s="209">
        <v>19</v>
      </c>
      <c r="D190" s="180">
        <f t="shared" si="5"/>
        <v>89.5</v>
      </c>
    </row>
    <row r="191" s="201" customFormat="1" ht="15.95" customHeight="1" spans="1:4">
      <c r="A191" s="229" t="s">
        <v>303</v>
      </c>
      <c r="B191" s="138"/>
      <c r="C191" s="209"/>
      <c r="D191" s="180"/>
    </row>
    <row r="192" s="201" customFormat="1" ht="15.95" customHeight="1" spans="1:4">
      <c r="A192" s="230" t="s">
        <v>304</v>
      </c>
      <c r="B192" s="138"/>
      <c r="C192" s="209"/>
      <c r="D192" s="180"/>
    </row>
    <row r="193" s="201" customFormat="1" ht="15.95" customHeight="1" spans="1:4">
      <c r="A193" s="214" t="s">
        <v>305</v>
      </c>
      <c r="B193" s="138">
        <v>1000</v>
      </c>
      <c r="C193" s="209">
        <v>884</v>
      </c>
      <c r="D193" s="180">
        <f t="shared" si="5"/>
        <v>113.1</v>
      </c>
    </row>
    <row r="194" s="201" customFormat="1" ht="15.95" customHeight="1" spans="1:4">
      <c r="A194" s="211" t="s">
        <v>306</v>
      </c>
      <c r="B194" s="138">
        <v>35</v>
      </c>
      <c r="C194" s="209">
        <v>20</v>
      </c>
      <c r="D194" s="180">
        <f t="shared" si="5"/>
        <v>175</v>
      </c>
    </row>
    <row r="195" s="201" customFormat="1" ht="15.95" customHeight="1" spans="1:4">
      <c r="A195" s="211" t="s">
        <v>307</v>
      </c>
      <c r="B195" s="138">
        <v>47</v>
      </c>
      <c r="C195" s="209">
        <v>30</v>
      </c>
      <c r="D195" s="180">
        <f t="shared" si="5"/>
        <v>156.7</v>
      </c>
    </row>
    <row r="196" s="201" customFormat="1" ht="15.95" customHeight="1" spans="1:4">
      <c r="A196" s="211" t="s">
        <v>308</v>
      </c>
      <c r="B196" s="138"/>
      <c r="C196" s="209">
        <v>65</v>
      </c>
      <c r="D196" s="180">
        <f t="shared" si="5"/>
        <v>0</v>
      </c>
    </row>
    <row r="197" s="201" customFormat="1" ht="15.95" customHeight="1" spans="1:4">
      <c r="A197" s="211" t="s">
        <v>309</v>
      </c>
      <c r="B197" s="138">
        <v>896</v>
      </c>
      <c r="C197" s="209">
        <v>760</v>
      </c>
      <c r="D197" s="180">
        <f t="shared" si="5"/>
        <v>117.9</v>
      </c>
    </row>
    <row r="198" s="201" customFormat="1" ht="15.95" customHeight="1" spans="1:4">
      <c r="A198" s="211" t="s">
        <v>310</v>
      </c>
      <c r="B198" s="138">
        <v>11</v>
      </c>
      <c r="C198" s="209">
        <v>9</v>
      </c>
      <c r="D198" s="180">
        <f t="shared" si="5"/>
        <v>122.2</v>
      </c>
    </row>
    <row r="199" s="201" customFormat="1" ht="15.95" customHeight="1" spans="1:4">
      <c r="A199" s="211" t="s">
        <v>311</v>
      </c>
      <c r="B199" s="138">
        <v>11</v>
      </c>
      <c r="C199" s="209"/>
      <c r="D199" s="180"/>
    </row>
    <row r="200" s="201" customFormat="1" ht="15.95" customHeight="1" spans="1:4">
      <c r="A200" s="214" t="s">
        <v>312</v>
      </c>
      <c r="B200" s="138">
        <v>300</v>
      </c>
      <c r="C200" s="209">
        <v>352</v>
      </c>
      <c r="D200" s="180">
        <f t="shared" si="5"/>
        <v>85.2</v>
      </c>
    </row>
    <row r="201" s="201" customFormat="1" ht="15.95" customHeight="1" spans="1:4">
      <c r="A201" s="211" t="s">
        <v>313</v>
      </c>
      <c r="B201" s="138">
        <v>300</v>
      </c>
      <c r="C201" s="209">
        <v>350</v>
      </c>
      <c r="D201" s="180">
        <f t="shared" si="5"/>
        <v>85.7</v>
      </c>
    </row>
    <row r="202" s="201" customFormat="1" ht="15.95" customHeight="1" spans="1:4">
      <c r="A202" s="211" t="s">
        <v>314</v>
      </c>
      <c r="B202" s="138"/>
      <c r="C202" s="209"/>
      <c r="D202" s="180"/>
    </row>
    <row r="203" s="201" customFormat="1" ht="15.95" customHeight="1" spans="1:4">
      <c r="A203" s="211" t="s">
        <v>315</v>
      </c>
      <c r="B203" s="138"/>
      <c r="C203" s="209"/>
      <c r="D203" s="180"/>
    </row>
    <row r="204" s="201" customFormat="1" ht="15.95" customHeight="1" spans="1:4">
      <c r="A204" s="211" t="s">
        <v>316</v>
      </c>
      <c r="B204" s="138"/>
      <c r="C204" s="209">
        <v>2</v>
      </c>
      <c r="D204" s="180">
        <f t="shared" ref="D204:D264" si="6">B204/C204*100</f>
        <v>0</v>
      </c>
    </row>
    <row r="205" s="201" customFormat="1" ht="15.95" customHeight="1" spans="1:4">
      <c r="A205" s="214" t="s">
        <v>317</v>
      </c>
      <c r="B205" s="138">
        <v>321</v>
      </c>
      <c r="C205" s="209">
        <v>383</v>
      </c>
      <c r="D205" s="180">
        <f t="shared" si="6"/>
        <v>83.8</v>
      </c>
    </row>
    <row r="206" s="201" customFormat="1" ht="15.95" customHeight="1" spans="1:4">
      <c r="A206" s="211" t="s">
        <v>318</v>
      </c>
      <c r="B206" s="138">
        <v>37</v>
      </c>
      <c r="C206" s="209">
        <v>53</v>
      </c>
      <c r="D206" s="180">
        <f t="shared" si="6"/>
        <v>69.8</v>
      </c>
    </row>
    <row r="207" s="201" customFormat="1" ht="15.95" customHeight="1" spans="1:4">
      <c r="A207" s="211" t="s">
        <v>319</v>
      </c>
      <c r="B207" s="138"/>
      <c r="C207" s="209"/>
      <c r="D207" s="180"/>
    </row>
    <row r="208" s="201" customFormat="1" ht="15.95" customHeight="1" spans="1:4">
      <c r="A208" s="211" t="s">
        <v>320</v>
      </c>
      <c r="B208" s="138">
        <v>284</v>
      </c>
      <c r="C208" s="209">
        <v>330</v>
      </c>
      <c r="D208" s="180">
        <f t="shared" si="6"/>
        <v>86.1</v>
      </c>
    </row>
    <row r="209" s="201" customFormat="1" ht="15.95" customHeight="1" spans="1:4">
      <c r="A209" s="214" t="s">
        <v>321</v>
      </c>
      <c r="B209" s="138">
        <v>979</v>
      </c>
      <c r="C209" s="209">
        <v>439</v>
      </c>
      <c r="D209" s="180">
        <f t="shared" si="6"/>
        <v>223</v>
      </c>
    </row>
    <row r="210" s="201" customFormat="1" ht="15.95" customHeight="1" spans="1:4">
      <c r="A210" s="211" t="s">
        <v>168</v>
      </c>
      <c r="B210" s="138">
        <v>165</v>
      </c>
      <c r="C210" s="209">
        <v>156</v>
      </c>
      <c r="D210" s="180">
        <f t="shared" si="6"/>
        <v>105.8</v>
      </c>
    </row>
    <row r="211" s="201" customFormat="1" ht="15.95" customHeight="1" spans="1:4">
      <c r="A211" s="211" t="s">
        <v>322</v>
      </c>
      <c r="B211" s="138">
        <v>73</v>
      </c>
      <c r="C211" s="209">
        <v>3</v>
      </c>
      <c r="D211" s="180">
        <f t="shared" si="6"/>
        <v>2433.3</v>
      </c>
    </row>
    <row r="212" s="201" customFormat="1" ht="15.95" customHeight="1" spans="1:4">
      <c r="A212" s="211" t="s">
        <v>323</v>
      </c>
      <c r="B212" s="138">
        <v>190</v>
      </c>
      <c r="C212" s="209"/>
      <c r="D212" s="180"/>
    </row>
    <row r="213" s="201" customFormat="1" ht="15.95" customHeight="1" spans="1:4">
      <c r="A213" s="211" t="s">
        <v>324</v>
      </c>
      <c r="B213" s="138">
        <v>370</v>
      </c>
      <c r="C213" s="209">
        <v>50</v>
      </c>
      <c r="D213" s="180">
        <f t="shared" si="6"/>
        <v>740</v>
      </c>
    </row>
    <row r="214" s="201" customFormat="1" ht="15.95" customHeight="1" spans="1:4">
      <c r="A214" s="211" t="s">
        <v>325</v>
      </c>
      <c r="B214" s="138">
        <v>181</v>
      </c>
      <c r="C214" s="209">
        <v>230</v>
      </c>
      <c r="D214" s="180">
        <f t="shared" si="6"/>
        <v>78.7</v>
      </c>
    </row>
    <row r="215" s="201" customFormat="1" ht="15.95" customHeight="1" spans="1:4">
      <c r="A215" s="214" t="s">
        <v>326</v>
      </c>
      <c r="B215" s="138">
        <v>1200</v>
      </c>
      <c r="C215" s="209">
        <v>657</v>
      </c>
      <c r="D215" s="180">
        <f t="shared" si="6"/>
        <v>182.6</v>
      </c>
    </row>
    <row r="216" s="201" customFormat="1" ht="15.95" customHeight="1" spans="1:4">
      <c r="A216" s="211" t="s">
        <v>327</v>
      </c>
      <c r="B216" s="138">
        <v>41</v>
      </c>
      <c r="C216" s="209">
        <v>35</v>
      </c>
      <c r="D216" s="180">
        <f t="shared" si="6"/>
        <v>117.1</v>
      </c>
    </row>
    <row r="217" s="201" customFormat="1" ht="15.95" customHeight="1" spans="1:4">
      <c r="A217" s="211" t="s">
        <v>328</v>
      </c>
      <c r="B217" s="138">
        <v>1159</v>
      </c>
      <c r="C217" s="209">
        <v>622</v>
      </c>
      <c r="D217" s="180">
        <f t="shared" si="6"/>
        <v>186.3</v>
      </c>
    </row>
    <row r="218" s="201" customFormat="1" ht="15.95" customHeight="1" spans="1:4">
      <c r="A218" s="214" t="s">
        <v>329</v>
      </c>
      <c r="B218" s="138">
        <v>367</v>
      </c>
      <c r="C218" s="209">
        <v>344</v>
      </c>
      <c r="D218" s="180">
        <f t="shared" si="6"/>
        <v>106.7</v>
      </c>
    </row>
    <row r="219" s="201" customFormat="1" ht="15.95" customHeight="1" spans="1:4">
      <c r="A219" s="211" t="s">
        <v>330</v>
      </c>
      <c r="B219" s="138">
        <v>357</v>
      </c>
      <c r="C219" s="209">
        <v>334</v>
      </c>
      <c r="D219" s="180">
        <f t="shared" si="6"/>
        <v>106.9</v>
      </c>
    </row>
    <row r="220" s="201" customFormat="1" ht="15.95" customHeight="1" spans="1:4">
      <c r="A220" s="211" t="s">
        <v>331</v>
      </c>
      <c r="B220" s="138">
        <v>10</v>
      </c>
      <c r="C220" s="209">
        <v>10</v>
      </c>
      <c r="D220" s="180">
        <f t="shared" si="6"/>
        <v>100</v>
      </c>
    </row>
    <row r="221" s="201" customFormat="1" ht="15.95" customHeight="1" spans="1:4">
      <c r="A221" s="214" t="s">
        <v>332</v>
      </c>
      <c r="B221" s="138">
        <v>613</v>
      </c>
      <c r="C221" s="209">
        <v>1076</v>
      </c>
      <c r="D221" s="180">
        <f t="shared" si="6"/>
        <v>57</v>
      </c>
    </row>
    <row r="222" s="201" customFormat="1" ht="15.95" customHeight="1" spans="1:4">
      <c r="A222" s="211" t="s">
        <v>333</v>
      </c>
      <c r="B222" s="138">
        <v>11</v>
      </c>
      <c r="C222" s="209">
        <v>20</v>
      </c>
      <c r="D222" s="180">
        <f t="shared" si="6"/>
        <v>55</v>
      </c>
    </row>
    <row r="223" s="201" customFormat="1" ht="15.95" customHeight="1" spans="1:4">
      <c r="A223" s="211" t="s">
        <v>334</v>
      </c>
      <c r="B223" s="138">
        <v>602</v>
      </c>
      <c r="C223" s="209">
        <v>1056</v>
      </c>
      <c r="D223" s="180">
        <f t="shared" si="6"/>
        <v>57</v>
      </c>
    </row>
    <row r="224" s="201" customFormat="1" ht="15.95" customHeight="1" spans="1:4">
      <c r="A224" s="226" t="s">
        <v>335</v>
      </c>
      <c r="B224" s="138">
        <v>44</v>
      </c>
      <c r="C224" s="209">
        <v>24</v>
      </c>
      <c r="D224" s="180">
        <f t="shared" si="6"/>
        <v>183.3</v>
      </c>
    </row>
    <row r="225" s="201" customFormat="1" ht="15.95" customHeight="1" spans="1:4">
      <c r="A225" s="231" t="s">
        <v>336</v>
      </c>
      <c r="B225" s="138">
        <v>10</v>
      </c>
      <c r="C225" s="209">
        <v>17</v>
      </c>
      <c r="D225" s="180">
        <f t="shared" si="6"/>
        <v>58.8</v>
      </c>
    </row>
    <row r="226" s="201" customFormat="1" ht="15.95" customHeight="1" spans="1:4">
      <c r="A226" s="231" t="s">
        <v>337</v>
      </c>
      <c r="B226" s="138">
        <v>34</v>
      </c>
      <c r="C226" s="209">
        <v>7</v>
      </c>
      <c r="D226" s="180">
        <f t="shared" si="6"/>
        <v>485.7</v>
      </c>
    </row>
    <row r="227" s="201" customFormat="1" ht="15.95" customHeight="1" spans="1:4">
      <c r="A227" s="226" t="s">
        <v>338</v>
      </c>
      <c r="B227" s="138">
        <v>6516</v>
      </c>
      <c r="C227" s="209">
        <v>4082</v>
      </c>
      <c r="D227" s="180">
        <f t="shared" si="6"/>
        <v>159.6</v>
      </c>
    </row>
    <row r="228" s="201" customFormat="1" ht="15.95" customHeight="1" spans="1:4">
      <c r="A228" s="232" t="s">
        <v>339</v>
      </c>
      <c r="B228" s="138">
        <v>1108</v>
      </c>
      <c r="C228" s="209"/>
      <c r="D228" s="180"/>
    </row>
    <row r="229" s="201" customFormat="1" ht="18" customHeight="1" spans="1:4">
      <c r="A229" s="232" t="s">
        <v>340</v>
      </c>
      <c r="B229" s="138">
        <v>5408</v>
      </c>
      <c r="C229" s="209">
        <v>4082</v>
      </c>
      <c r="D229" s="180">
        <f t="shared" si="6"/>
        <v>132.5</v>
      </c>
    </row>
    <row r="230" s="201" customFormat="1" ht="18" customHeight="1" spans="1:4">
      <c r="A230" s="226" t="s">
        <v>341</v>
      </c>
      <c r="B230" s="138">
        <v>61</v>
      </c>
      <c r="C230" s="209">
        <v>61</v>
      </c>
      <c r="D230" s="180">
        <f t="shared" si="6"/>
        <v>100</v>
      </c>
    </row>
    <row r="231" s="201" customFormat="1" ht="18" customHeight="1" spans="1:4">
      <c r="A231" s="232" t="s">
        <v>342</v>
      </c>
      <c r="B231" s="138">
        <v>61</v>
      </c>
      <c r="C231" s="209">
        <v>61</v>
      </c>
      <c r="D231" s="180">
        <f t="shared" si="6"/>
        <v>100</v>
      </c>
    </row>
    <row r="232" s="201" customFormat="1" ht="15.95" customHeight="1" spans="1:4">
      <c r="A232" s="214" t="s">
        <v>343</v>
      </c>
      <c r="B232" s="138">
        <v>83</v>
      </c>
      <c r="C232" s="209">
        <v>41</v>
      </c>
      <c r="D232" s="180">
        <f t="shared" si="6"/>
        <v>202.4</v>
      </c>
    </row>
    <row r="233" s="201" customFormat="1" ht="15.95" customHeight="1" spans="1:4">
      <c r="A233" s="211" t="s">
        <v>344</v>
      </c>
      <c r="B233" s="138">
        <v>83</v>
      </c>
      <c r="C233" s="209">
        <v>41</v>
      </c>
      <c r="D233" s="180">
        <f t="shared" si="6"/>
        <v>202.4</v>
      </c>
    </row>
    <row r="234" s="201" customFormat="1" ht="15.95" customHeight="1" spans="1:4">
      <c r="A234" s="214" t="s">
        <v>345</v>
      </c>
      <c r="B234" s="209">
        <f>B235+B237+B242+B246+B253+B258+B261+B265+B267+B269+B273+B275+B277</f>
        <v>8777</v>
      </c>
      <c r="C234" s="209">
        <f>C235+C237+C242+C246+C253+C258+C261+C265+C267+C269+C273+C275+C277</f>
        <v>8492</v>
      </c>
      <c r="D234" s="180">
        <f t="shared" si="6"/>
        <v>103.4</v>
      </c>
    </row>
    <row r="235" s="201" customFormat="1" ht="15.95" customHeight="1" spans="1:4">
      <c r="A235" s="214" t="s">
        <v>346</v>
      </c>
      <c r="B235" s="138">
        <v>129</v>
      </c>
      <c r="C235" s="209">
        <v>129</v>
      </c>
      <c r="D235" s="180">
        <f t="shared" si="6"/>
        <v>100</v>
      </c>
    </row>
    <row r="236" s="201" customFormat="1" ht="15.95" customHeight="1" spans="1:4">
      <c r="A236" s="211" t="s">
        <v>145</v>
      </c>
      <c r="B236" s="138">
        <v>129</v>
      </c>
      <c r="C236" s="209">
        <v>129</v>
      </c>
      <c r="D236" s="180">
        <f t="shared" si="6"/>
        <v>100</v>
      </c>
    </row>
    <row r="237" s="201" customFormat="1" ht="15.95" customHeight="1" spans="1:4">
      <c r="A237" s="214" t="s">
        <v>347</v>
      </c>
      <c r="B237" s="138">
        <v>553</v>
      </c>
      <c r="C237" s="209">
        <f>SUM(C238:C241)</f>
        <v>245</v>
      </c>
      <c r="D237" s="180">
        <f t="shared" si="6"/>
        <v>225.7</v>
      </c>
    </row>
    <row r="238" s="201" customFormat="1" ht="15.95" customHeight="1" spans="1:4">
      <c r="A238" s="211" t="s">
        <v>348</v>
      </c>
      <c r="B238" s="138">
        <v>22</v>
      </c>
      <c r="C238" s="209">
        <v>22</v>
      </c>
      <c r="D238" s="180">
        <f t="shared" si="6"/>
        <v>100</v>
      </c>
    </row>
    <row r="239" s="201" customFormat="1" ht="15.95" customHeight="1" spans="1:4">
      <c r="A239" s="211" t="s">
        <v>349</v>
      </c>
      <c r="B239" s="138">
        <v>18</v>
      </c>
      <c r="C239" s="209">
        <v>18</v>
      </c>
      <c r="D239" s="180">
        <f t="shared" si="6"/>
        <v>100</v>
      </c>
    </row>
    <row r="240" s="201" customFormat="1" ht="15.95" customHeight="1" spans="1:4">
      <c r="A240" s="211" t="s">
        <v>350</v>
      </c>
      <c r="B240" s="138">
        <v>110</v>
      </c>
      <c r="C240" s="209">
        <v>72</v>
      </c>
      <c r="D240" s="180">
        <f t="shared" si="6"/>
        <v>152.8</v>
      </c>
    </row>
    <row r="241" s="201" customFormat="1" ht="15.95" customHeight="1" spans="1:4">
      <c r="A241" s="211" t="s">
        <v>351</v>
      </c>
      <c r="B241" s="138">
        <v>403</v>
      </c>
      <c r="C241" s="209">
        <v>133</v>
      </c>
      <c r="D241" s="180">
        <f t="shared" si="6"/>
        <v>303</v>
      </c>
    </row>
    <row r="242" s="201" customFormat="1" ht="15.95" customHeight="1" spans="1:4">
      <c r="A242" s="214" t="s">
        <v>352</v>
      </c>
      <c r="B242" s="138">
        <v>2471</v>
      </c>
      <c r="C242" s="209">
        <v>2102</v>
      </c>
      <c r="D242" s="180">
        <f t="shared" si="6"/>
        <v>117.6</v>
      </c>
    </row>
    <row r="243" s="201" customFormat="1" ht="15.95" customHeight="1" spans="1:4">
      <c r="A243" s="211" t="s">
        <v>353</v>
      </c>
      <c r="B243" s="138">
        <v>37</v>
      </c>
      <c r="C243" s="209">
        <v>37</v>
      </c>
      <c r="D243" s="180">
        <f t="shared" si="6"/>
        <v>100</v>
      </c>
    </row>
    <row r="244" s="201" customFormat="1" ht="15.95" customHeight="1" spans="1:4">
      <c r="A244" s="211" t="s">
        <v>354</v>
      </c>
      <c r="B244" s="138">
        <v>2043</v>
      </c>
      <c r="C244" s="209">
        <v>1874</v>
      </c>
      <c r="D244" s="180">
        <f t="shared" si="6"/>
        <v>109</v>
      </c>
    </row>
    <row r="245" s="201" customFormat="1" ht="15.95" customHeight="1" spans="1:4">
      <c r="A245" s="211" t="s">
        <v>355</v>
      </c>
      <c r="B245" s="138">
        <v>391</v>
      </c>
      <c r="C245" s="209">
        <v>191</v>
      </c>
      <c r="D245" s="180">
        <f t="shared" si="6"/>
        <v>204.7</v>
      </c>
    </row>
    <row r="246" s="201" customFormat="1" ht="15.95" customHeight="1" spans="1:4">
      <c r="A246" s="214" t="s">
        <v>356</v>
      </c>
      <c r="B246" s="138">
        <v>1063</v>
      </c>
      <c r="C246" s="209">
        <v>2102</v>
      </c>
      <c r="D246" s="180">
        <f t="shared" si="6"/>
        <v>50.6</v>
      </c>
    </row>
    <row r="247" s="201" customFormat="1" ht="15.95" customHeight="1" spans="1:4">
      <c r="A247" s="211" t="s">
        <v>357</v>
      </c>
      <c r="B247" s="138">
        <v>316</v>
      </c>
      <c r="C247" s="209">
        <v>360</v>
      </c>
      <c r="D247" s="180">
        <f t="shared" si="6"/>
        <v>87.8</v>
      </c>
    </row>
    <row r="248" s="201" customFormat="1" ht="15.95" customHeight="1" spans="1:4">
      <c r="A248" s="211" t="s">
        <v>358</v>
      </c>
      <c r="B248" s="138">
        <v>157</v>
      </c>
      <c r="C248" s="209">
        <v>152</v>
      </c>
      <c r="D248" s="180">
        <f t="shared" si="6"/>
        <v>103.3</v>
      </c>
    </row>
    <row r="249" s="201" customFormat="1" ht="15.95" customHeight="1" spans="1:4">
      <c r="A249" s="211" t="s">
        <v>359</v>
      </c>
      <c r="B249" s="138">
        <v>61</v>
      </c>
      <c r="C249" s="209">
        <v>60</v>
      </c>
      <c r="D249" s="180">
        <f t="shared" si="6"/>
        <v>101.7</v>
      </c>
    </row>
    <row r="250" s="201" customFormat="1" ht="15.95" customHeight="1" spans="1:4">
      <c r="A250" s="211" t="s">
        <v>360</v>
      </c>
      <c r="B250" s="138">
        <v>440</v>
      </c>
      <c r="C250" s="209">
        <v>1454</v>
      </c>
      <c r="D250" s="180">
        <f t="shared" si="6"/>
        <v>30.3</v>
      </c>
    </row>
    <row r="251" s="201" customFormat="1" ht="15.95" customHeight="1" spans="1:4">
      <c r="A251" s="211" t="s">
        <v>361</v>
      </c>
      <c r="B251" s="138">
        <v>86</v>
      </c>
      <c r="C251" s="209">
        <v>76</v>
      </c>
      <c r="D251" s="180">
        <f t="shared" si="6"/>
        <v>113.2</v>
      </c>
    </row>
    <row r="252" s="201" customFormat="1" ht="15.95" customHeight="1" spans="1:4">
      <c r="A252" s="211" t="s">
        <v>362</v>
      </c>
      <c r="B252" s="138">
        <v>3</v>
      </c>
      <c r="C252" s="209"/>
      <c r="D252" s="180"/>
    </row>
    <row r="253" s="201" customFormat="1" ht="15.95" customHeight="1" spans="1:4">
      <c r="A253" s="225" t="s">
        <v>363</v>
      </c>
      <c r="B253" s="138"/>
      <c r="C253" s="209"/>
      <c r="D253" s="180"/>
    </row>
    <row r="254" s="201" customFormat="1" ht="15.95" customHeight="1" spans="1:4">
      <c r="A254" s="213" t="s">
        <v>364</v>
      </c>
      <c r="B254" s="138"/>
      <c r="C254" s="209"/>
      <c r="D254" s="180"/>
    </row>
    <row r="255" s="201" customFormat="1" ht="15.95" customHeight="1" spans="1:4">
      <c r="A255" s="213" t="s">
        <v>365</v>
      </c>
      <c r="B255" s="138"/>
      <c r="C255" s="209"/>
      <c r="D255" s="180"/>
    </row>
    <row r="256" s="201" customFormat="1" ht="15.95" customHeight="1" spans="1:4">
      <c r="A256" s="213" t="s">
        <v>366</v>
      </c>
      <c r="B256" s="138"/>
      <c r="C256" s="209"/>
      <c r="D256" s="180"/>
    </row>
    <row r="257" s="201" customFormat="1" ht="15.95" customHeight="1" spans="1:4">
      <c r="A257" s="213" t="s">
        <v>367</v>
      </c>
      <c r="B257" s="138"/>
      <c r="C257" s="209"/>
      <c r="D257" s="180"/>
    </row>
    <row r="258" s="201" customFormat="1" ht="15.95" customHeight="1" spans="1:4">
      <c r="A258" s="214" t="s">
        <v>368</v>
      </c>
      <c r="B258" s="138">
        <v>265</v>
      </c>
      <c r="C258" s="209">
        <v>30</v>
      </c>
      <c r="D258" s="180">
        <f t="shared" si="6"/>
        <v>883.3</v>
      </c>
    </row>
    <row r="259" s="201" customFormat="1" ht="15.95" customHeight="1" spans="1:4">
      <c r="A259" s="211" t="s">
        <v>369</v>
      </c>
      <c r="B259" s="138">
        <v>30</v>
      </c>
      <c r="C259" s="209">
        <v>30</v>
      </c>
      <c r="D259" s="180">
        <f t="shared" si="6"/>
        <v>100</v>
      </c>
    </row>
    <row r="260" s="201" customFormat="1" ht="15.95" customHeight="1" spans="1:4">
      <c r="A260" s="211" t="s">
        <v>370</v>
      </c>
      <c r="B260" s="138">
        <v>235</v>
      </c>
      <c r="C260" s="209"/>
      <c r="D260" s="180"/>
    </row>
    <row r="261" s="201" customFormat="1" ht="15.95" customHeight="1" spans="1:4">
      <c r="A261" s="214" t="s">
        <v>371</v>
      </c>
      <c r="B261" s="138">
        <v>3836</v>
      </c>
      <c r="C261" s="209">
        <v>3577</v>
      </c>
      <c r="D261" s="180">
        <f t="shared" si="6"/>
        <v>107.2</v>
      </c>
    </row>
    <row r="262" s="201" customFormat="1" ht="15.95" customHeight="1" spans="1:4">
      <c r="A262" s="211" t="s">
        <v>372</v>
      </c>
      <c r="B262" s="138">
        <v>930</v>
      </c>
      <c r="C262" s="209">
        <v>1145</v>
      </c>
      <c r="D262" s="180">
        <f t="shared" si="6"/>
        <v>81.2</v>
      </c>
    </row>
    <row r="263" s="201" customFormat="1" ht="15.95" customHeight="1" spans="1:4">
      <c r="A263" s="211" t="s">
        <v>373</v>
      </c>
      <c r="B263" s="138">
        <v>2381</v>
      </c>
      <c r="C263" s="209">
        <v>1931</v>
      </c>
      <c r="D263" s="180">
        <f t="shared" si="6"/>
        <v>123.3</v>
      </c>
    </row>
    <row r="264" s="201" customFormat="1" ht="15.95" customHeight="1" spans="1:4">
      <c r="A264" s="211" t="s">
        <v>374</v>
      </c>
      <c r="B264" s="138">
        <v>525</v>
      </c>
      <c r="C264" s="209">
        <v>501</v>
      </c>
      <c r="D264" s="180">
        <f t="shared" si="6"/>
        <v>104.8</v>
      </c>
    </row>
    <row r="265" s="201" customFormat="1" ht="15.95" customHeight="1" spans="1:4">
      <c r="A265" s="214" t="s">
        <v>375</v>
      </c>
      <c r="B265" s="138">
        <v>220</v>
      </c>
      <c r="C265" s="209">
        <v>220</v>
      </c>
      <c r="D265" s="180">
        <f t="shared" ref="D265:D334" si="7">B265/C265*100</f>
        <v>100</v>
      </c>
    </row>
    <row r="266" s="201" customFormat="1" ht="15.95" customHeight="1" spans="1:4">
      <c r="A266" s="211" t="s">
        <v>376</v>
      </c>
      <c r="B266" s="138">
        <v>220</v>
      </c>
      <c r="C266" s="209">
        <v>220</v>
      </c>
      <c r="D266" s="180">
        <f t="shared" si="7"/>
        <v>100</v>
      </c>
    </row>
    <row r="267" s="201" customFormat="1" ht="15.95" customHeight="1" spans="1:4">
      <c r="A267" s="214" t="s">
        <v>377</v>
      </c>
      <c r="B267" s="138"/>
      <c r="C267" s="209"/>
      <c r="D267" s="180"/>
    </row>
    <row r="268" s="201" customFormat="1" ht="15" customHeight="1" spans="1:4">
      <c r="A268" s="216" t="s">
        <v>378</v>
      </c>
      <c r="B268" s="138"/>
      <c r="C268" s="209"/>
      <c r="D268" s="180"/>
    </row>
    <row r="269" s="201" customFormat="1" ht="15.95" customHeight="1" spans="1:4">
      <c r="A269" s="214" t="s">
        <v>379</v>
      </c>
      <c r="B269" s="138">
        <v>44</v>
      </c>
      <c r="C269" s="209">
        <v>44</v>
      </c>
      <c r="D269" s="180">
        <f t="shared" si="7"/>
        <v>100</v>
      </c>
    </row>
    <row r="270" s="201" customFormat="1" ht="15.95" customHeight="1" spans="1:4">
      <c r="A270" s="211" t="s">
        <v>380</v>
      </c>
      <c r="B270" s="138"/>
      <c r="C270" s="209"/>
      <c r="D270" s="180"/>
    </row>
    <row r="271" s="201" customFormat="1" ht="15.95" customHeight="1" spans="1:4">
      <c r="A271" s="211" t="s">
        <v>381</v>
      </c>
      <c r="B271" s="138">
        <v>10</v>
      </c>
      <c r="C271" s="209">
        <v>10</v>
      </c>
      <c r="D271" s="180">
        <f t="shared" si="7"/>
        <v>100</v>
      </c>
    </row>
    <row r="272" s="201" customFormat="1" ht="15.95" customHeight="1" spans="1:4">
      <c r="A272" s="211" t="s">
        <v>382</v>
      </c>
      <c r="B272" s="138">
        <v>34</v>
      </c>
      <c r="C272" s="209">
        <v>34</v>
      </c>
      <c r="D272" s="180">
        <f t="shared" si="7"/>
        <v>100</v>
      </c>
    </row>
    <row r="273" s="201" customFormat="1" ht="15.95" customHeight="1" spans="1:4">
      <c r="A273" s="233" t="s">
        <v>383</v>
      </c>
      <c r="B273" s="138">
        <v>59</v>
      </c>
      <c r="C273" s="209">
        <v>43</v>
      </c>
      <c r="D273" s="180">
        <f t="shared" si="7"/>
        <v>137.2</v>
      </c>
    </row>
    <row r="274" s="201" customFormat="1" ht="15.95" customHeight="1" spans="1:4">
      <c r="A274" s="211" t="s">
        <v>384</v>
      </c>
      <c r="B274" s="138">
        <v>59</v>
      </c>
      <c r="C274" s="209">
        <v>43</v>
      </c>
      <c r="D274" s="180">
        <f t="shared" si="7"/>
        <v>137.2</v>
      </c>
    </row>
    <row r="275" s="201" customFormat="1" ht="15.95" customHeight="1" spans="1:4">
      <c r="A275" s="214" t="s">
        <v>385</v>
      </c>
      <c r="B275" s="138">
        <v>137</v>
      </c>
      <c r="C275" s="209"/>
      <c r="D275" s="180"/>
    </row>
    <row r="276" s="201" customFormat="1" ht="15.95" customHeight="1" spans="1:4">
      <c r="A276" s="211" t="s">
        <v>386</v>
      </c>
      <c r="B276" s="138">
        <v>137</v>
      </c>
      <c r="C276" s="209"/>
      <c r="D276" s="180"/>
    </row>
    <row r="277" s="201" customFormat="1" ht="15.95" customHeight="1" spans="1:4">
      <c r="A277" s="222" t="s">
        <v>387</v>
      </c>
      <c r="B277" s="138"/>
      <c r="C277" s="209"/>
      <c r="D277" s="180"/>
    </row>
    <row r="278" s="201" customFormat="1" ht="15.95" customHeight="1" spans="1:4">
      <c r="A278" s="224" t="s">
        <v>388</v>
      </c>
      <c r="B278" s="138"/>
      <c r="C278" s="209"/>
      <c r="D278" s="180"/>
    </row>
    <row r="279" s="201" customFormat="1" ht="15.95" customHeight="1" spans="1:4">
      <c r="A279" s="210" t="s">
        <v>389</v>
      </c>
      <c r="B279" s="138">
        <f>B280+B282+B284+B288</f>
        <v>2654</v>
      </c>
      <c r="C279" s="138">
        <f>C280+C282+C284+C288</f>
        <v>2607</v>
      </c>
      <c r="D279" s="180">
        <f t="shared" si="7"/>
        <v>101.8</v>
      </c>
    </row>
    <row r="280" s="201" customFormat="1" ht="15.95" customHeight="1" spans="1:4">
      <c r="A280" s="214" t="s">
        <v>390</v>
      </c>
      <c r="B280" s="138">
        <v>355</v>
      </c>
      <c r="C280" s="209">
        <v>339</v>
      </c>
      <c r="D280" s="180">
        <f t="shared" si="7"/>
        <v>104.7</v>
      </c>
    </row>
    <row r="281" s="201" customFormat="1" ht="15.95" customHeight="1" spans="1:4">
      <c r="A281" s="211" t="s">
        <v>145</v>
      </c>
      <c r="B281" s="138">
        <v>355</v>
      </c>
      <c r="C281" s="209">
        <v>339</v>
      </c>
      <c r="D281" s="180">
        <f t="shared" si="7"/>
        <v>104.7</v>
      </c>
    </row>
    <row r="282" s="201" customFormat="1" ht="15.95" customHeight="1" spans="1:4">
      <c r="A282" s="214" t="s">
        <v>391</v>
      </c>
      <c r="B282" s="138">
        <v>20</v>
      </c>
      <c r="C282" s="209">
        <v>20</v>
      </c>
      <c r="D282" s="180">
        <f t="shared" si="7"/>
        <v>100</v>
      </c>
    </row>
    <row r="283" s="201" customFormat="1" ht="15.95" customHeight="1" spans="1:4">
      <c r="A283" s="211" t="s">
        <v>392</v>
      </c>
      <c r="B283" s="138">
        <v>20</v>
      </c>
      <c r="C283" s="209">
        <v>20</v>
      </c>
      <c r="D283" s="180">
        <f t="shared" si="7"/>
        <v>100</v>
      </c>
    </row>
    <row r="284" s="201" customFormat="1" ht="15.95" customHeight="1" spans="1:4">
      <c r="A284" s="214" t="s">
        <v>393</v>
      </c>
      <c r="B284" s="138">
        <v>2279</v>
      </c>
      <c r="C284" s="209">
        <v>2160</v>
      </c>
      <c r="D284" s="180">
        <f t="shared" si="7"/>
        <v>105.5</v>
      </c>
    </row>
    <row r="285" s="201" customFormat="1" ht="15.95" customHeight="1" spans="1:4">
      <c r="A285" s="211" t="s">
        <v>394</v>
      </c>
      <c r="B285" s="138">
        <v>2079</v>
      </c>
      <c r="C285" s="209">
        <v>1960</v>
      </c>
      <c r="D285" s="180">
        <f t="shared" si="7"/>
        <v>106.1</v>
      </c>
    </row>
    <row r="286" s="201" customFormat="1" ht="15.95" customHeight="1" spans="1:4">
      <c r="A286" s="234" t="s">
        <v>395</v>
      </c>
      <c r="B286" s="138"/>
      <c r="C286" s="209"/>
      <c r="D286" s="180"/>
    </row>
    <row r="287" s="201" customFormat="1" ht="15.95" customHeight="1" spans="1:4">
      <c r="A287" s="211" t="s">
        <v>396</v>
      </c>
      <c r="B287" s="138">
        <v>200</v>
      </c>
      <c r="C287" s="209">
        <v>200</v>
      </c>
      <c r="D287" s="180">
        <f t="shared" si="7"/>
        <v>100</v>
      </c>
    </row>
    <row r="288" s="201" customFormat="1" ht="15.95" customHeight="1" spans="1:4">
      <c r="A288" s="214" t="s">
        <v>397</v>
      </c>
      <c r="B288" s="138"/>
      <c r="C288" s="209">
        <v>88</v>
      </c>
      <c r="D288" s="180">
        <f t="shared" si="7"/>
        <v>0</v>
      </c>
    </row>
    <row r="289" s="201" customFormat="1" ht="15.95" customHeight="1" spans="1:4">
      <c r="A289" s="211" t="s">
        <v>398</v>
      </c>
      <c r="B289" s="138"/>
      <c r="C289" s="209">
        <v>88</v>
      </c>
      <c r="D289" s="180">
        <f t="shared" si="7"/>
        <v>0</v>
      </c>
    </row>
    <row r="290" s="201" customFormat="1" ht="15.95" customHeight="1" spans="1:4">
      <c r="A290" s="214" t="s">
        <v>399</v>
      </c>
      <c r="B290" s="209">
        <f>B291+B295+B298+B300</f>
        <v>4871</v>
      </c>
      <c r="C290" s="209">
        <f>C291+C295+C298+C300</f>
        <v>3451</v>
      </c>
      <c r="D290" s="180">
        <f t="shared" si="7"/>
        <v>141.1</v>
      </c>
    </row>
    <row r="291" s="201" customFormat="1" ht="15.95" customHeight="1" spans="1:4">
      <c r="A291" s="214" t="s">
        <v>400</v>
      </c>
      <c r="B291" s="138">
        <v>2133</v>
      </c>
      <c r="C291" s="209">
        <v>2042</v>
      </c>
      <c r="D291" s="180">
        <f t="shared" si="7"/>
        <v>104.5</v>
      </c>
    </row>
    <row r="292" s="201" customFormat="1" ht="15.95" customHeight="1" spans="1:4">
      <c r="A292" s="211" t="s">
        <v>145</v>
      </c>
      <c r="B292" s="138">
        <v>1167</v>
      </c>
      <c r="C292" s="209">
        <v>1050</v>
      </c>
      <c r="D292" s="180">
        <f t="shared" si="7"/>
        <v>111.1</v>
      </c>
    </row>
    <row r="293" s="201" customFormat="1" ht="15.95" customHeight="1" spans="1:4">
      <c r="A293" s="211" t="s">
        <v>401</v>
      </c>
      <c r="B293" s="138">
        <v>576</v>
      </c>
      <c r="C293" s="209">
        <v>537</v>
      </c>
      <c r="D293" s="180">
        <f t="shared" si="7"/>
        <v>107.3</v>
      </c>
    </row>
    <row r="294" s="201" customFormat="1" ht="15.95" customHeight="1" spans="1:4">
      <c r="A294" s="211" t="s">
        <v>402</v>
      </c>
      <c r="B294" s="138">
        <v>390</v>
      </c>
      <c r="C294" s="209">
        <v>455</v>
      </c>
      <c r="D294" s="180">
        <f t="shared" si="7"/>
        <v>85.7</v>
      </c>
    </row>
    <row r="295" s="201" customFormat="1" ht="15.95" customHeight="1" spans="1:4">
      <c r="A295" s="214" t="s">
        <v>403</v>
      </c>
      <c r="B295" s="138">
        <v>806</v>
      </c>
      <c r="C295" s="209">
        <v>811</v>
      </c>
      <c r="D295" s="180">
        <f t="shared" si="7"/>
        <v>99.4</v>
      </c>
    </row>
    <row r="296" s="201" customFormat="1" ht="15.95" customHeight="1" spans="1:4">
      <c r="A296" s="211" t="s">
        <v>404</v>
      </c>
      <c r="B296" s="138">
        <v>400</v>
      </c>
      <c r="C296" s="209">
        <v>405</v>
      </c>
      <c r="D296" s="180">
        <f t="shared" si="7"/>
        <v>98.8</v>
      </c>
    </row>
    <row r="297" s="201" customFormat="1" ht="15.95" customHeight="1" spans="1:4">
      <c r="A297" s="211" t="s">
        <v>405</v>
      </c>
      <c r="B297" s="138">
        <v>406</v>
      </c>
      <c r="C297" s="209">
        <v>406</v>
      </c>
      <c r="D297" s="180">
        <f t="shared" si="7"/>
        <v>100</v>
      </c>
    </row>
    <row r="298" s="201" customFormat="1" ht="15.95" customHeight="1" spans="1:4">
      <c r="A298" s="214" t="s">
        <v>406</v>
      </c>
      <c r="B298" s="138">
        <v>756</v>
      </c>
      <c r="C298" s="209">
        <v>329</v>
      </c>
      <c r="D298" s="180">
        <f t="shared" si="7"/>
        <v>229.8</v>
      </c>
    </row>
    <row r="299" s="201" customFormat="1" ht="15.95" customHeight="1" spans="1:4">
      <c r="A299" s="211" t="s">
        <v>407</v>
      </c>
      <c r="B299" s="138">
        <v>756</v>
      </c>
      <c r="C299" s="209">
        <v>329</v>
      </c>
      <c r="D299" s="180">
        <f t="shared" si="7"/>
        <v>229.8</v>
      </c>
    </row>
    <row r="300" s="201" customFormat="1" ht="15.95" customHeight="1" spans="1:4">
      <c r="A300" s="214" t="s">
        <v>408</v>
      </c>
      <c r="B300" s="138">
        <v>1176</v>
      </c>
      <c r="C300" s="209">
        <v>269</v>
      </c>
      <c r="D300" s="180">
        <f t="shared" si="7"/>
        <v>437.2</v>
      </c>
    </row>
    <row r="301" s="201" customFormat="1" ht="15.95" customHeight="1" spans="1:4">
      <c r="A301" s="211" t="s">
        <v>409</v>
      </c>
      <c r="B301" s="138">
        <v>1176</v>
      </c>
      <c r="C301" s="209">
        <v>269</v>
      </c>
      <c r="D301" s="180">
        <f t="shared" si="7"/>
        <v>437.2</v>
      </c>
    </row>
    <row r="302" s="201" customFormat="1" ht="15.95" customHeight="1" spans="1:4">
      <c r="A302" s="214" t="s">
        <v>410</v>
      </c>
      <c r="B302" s="138">
        <f>B303+B310+B319+B324+B327+B330</f>
        <v>16983</v>
      </c>
      <c r="C302" s="209">
        <v>15132</v>
      </c>
      <c r="D302" s="180">
        <f t="shared" si="7"/>
        <v>112.2</v>
      </c>
    </row>
    <row r="303" s="201" customFormat="1" ht="15.95" customHeight="1" spans="1:4">
      <c r="A303" s="214" t="s">
        <v>411</v>
      </c>
      <c r="B303" s="138">
        <v>6746</v>
      </c>
      <c r="C303" s="209">
        <v>5316</v>
      </c>
      <c r="D303" s="180">
        <f t="shared" si="7"/>
        <v>126.9</v>
      </c>
    </row>
    <row r="304" s="201" customFormat="1" ht="15.95" customHeight="1" spans="1:4">
      <c r="A304" s="211" t="s">
        <v>210</v>
      </c>
      <c r="B304" s="138">
        <v>3265</v>
      </c>
      <c r="C304" s="209">
        <v>2939</v>
      </c>
      <c r="D304" s="180">
        <f t="shared" si="7"/>
        <v>111.1</v>
      </c>
    </row>
    <row r="305" s="201" customFormat="1" ht="15.95" customHeight="1" spans="1:4">
      <c r="A305" s="211" t="s">
        <v>412</v>
      </c>
      <c r="B305" s="138">
        <v>78</v>
      </c>
      <c r="C305" s="209">
        <v>34</v>
      </c>
      <c r="D305" s="180">
        <f t="shared" si="7"/>
        <v>229.4</v>
      </c>
    </row>
    <row r="306" s="201" customFormat="1" ht="15.95" customHeight="1" spans="1:4">
      <c r="A306" s="211" t="s">
        <v>413</v>
      </c>
      <c r="B306" s="138"/>
      <c r="C306" s="209">
        <v>5</v>
      </c>
      <c r="D306" s="180">
        <f t="shared" si="7"/>
        <v>0</v>
      </c>
    </row>
    <row r="307" s="201" customFormat="1" ht="15.95" customHeight="1" spans="1:4">
      <c r="A307" s="224" t="s">
        <v>414</v>
      </c>
      <c r="B307" s="138"/>
      <c r="C307" s="209"/>
      <c r="D307" s="180"/>
    </row>
    <row r="308" s="201" customFormat="1" ht="15.95" customHeight="1" spans="1:4">
      <c r="A308" s="211" t="s">
        <v>415</v>
      </c>
      <c r="B308" s="138"/>
      <c r="C308" s="209">
        <v>30</v>
      </c>
      <c r="D308" s="180">
        <f t="shared" si="7"/>
        <v>0</v>
      </c>
    </row>
    <row r="309" s="201" customFormat="1" ht="15.95" customHeight="1" spans="1:4">
      <c r="A309" s="211" t="s">
        <v>416</v>
      </c>
      <c r="B309" s="138">
        <v>3403</v>
      </c>
      <c r="C309" s="209">
        <v>2308</v>
      </c>
      <c r="D309" s="180">
        <f t="shared" si="7"/>
        <v>147.4</v>
      </c>
    </row>
    <row r="310" s="201" customFormat="1" ht="15.95" customHeight="1" spans="1:4">
      <c r="A310" s="214" t="s">
        <v>417</v>
      </c>
      <c r="B310" s="138">
        <f>SUM(B311:B318)</f>
        <v>5361</v>
      </c>
      <c r="C310" s="209">
        <v>4952</v>
      </c>
      <c r="D310" s="180">
        <f t="shared" si="7"/>
        <v>108.3</v>
      </c>
    </row>
    <row r="311" s="201" customFormat="1" ht="15.95" customHeight="1" spans="1:4">
      <c r="A311" s="211" t="s">
        <v>210</v>
      </c>
      <c r="B311" s="138">
        <v>1928</v>
      </c>
      <c r="C311" s="209">
        <v>2088</v>
      </c>
      <c r="D311" s="180">
        <f t="shared" si="7"/>
        <v>92.3</v>
      </c>
    </row>
    <row r="312" s="201" customFormat="1" ht="15.95" customHeight="1" spans="1:4">
      <c r="A312" s="211" t="s">
        <v>418</v>
      </c>
      <c r="B312" s="138">
        <v>328</v>
      </c>
      <c r="C312" s="209">
        <v>313</v>
      </c>
      <c r="D312" s="180">
        <f t="shared" si="7"/>
        <v>104.8</v>
      </c>
    </row>
    <row r="313" s="201" customFormat="1" ht="15.95" customHeight="1" spans="1:4">
      <c r="A313" s="211" t="s">
        <v>419</v>
      </c>
      <c r="B313" s="138"/>
      <c r="C313" s="209">
        <v>1143</v>
      </c>
      <c r="D313" s="180">
        <f t="shared" si="7"/>
        <v>0</v>
      </c>
    </row>
    <row r="314" s="201" customFormat="1" ht="15.95" customHeight="1" spans="1:4">
      <c r="A314" s="224" t="s">
        <v>420</v>
      </c>
      <c r="B314" s="138"/>
      <c r="C314" s="209"/>
      <c r="D314" s="180"/>
    </row>
    <row r="315" s="201" customFormat="1" ht="15.95" customHeight="1" spans="1:4">
      <c r="A315" s="211" t="s">
        <v>421</v>
      </c>
      <c r="B315" s="138">
        <v>1807</v>
      </c>
      <c r="C315" s="209">
        <v>445</v>
      </c>
      <c r="D315" s="180">
        <f t="shared" si="7"/>
        <v>406.1</v>
      </c>
    </row>
    <row r="316" s="201" customFormat="1" ht="15.95" customHeight="1" spans="1:4">
      <c r="A316" s="211" t="s">
        <v>422</v>
      </c>
      <c r="B316" s="138">
        <v>58</v>
      </c>
      <c r="C316" s="209">
        <v>58</v>
      </c>
      <c r="D316" s="180">
        <f t="shared" si="7"/>
        <v>100</v>
      </c>
    </row>
    <row r="317" s="201" customFormat="1" ht="15.95" customHeight="1" spans="1:4">
      <c r="A317" s="224" t="s">
        <v>423</v>
      </c>
      <c r="B317" s="138"/>
      <c r="C317" s="209"/>
      <c r="D317" s="180"/>
    </row>
    <row r="318" s="201" customFormat="1" ht="15.95" customHeight="1" spans="1:4">
      <c r="A318" s="211" t="s">
        <v>424</v>
      </c>
      <c r="B318" s="138">
        <v>1240</v>
      </c>
      <c r="C318" s="209">
        <v>905</v>
      </c>
      <c r="D318" s="180">
        <f t="shared" si="7"/>
        <v>137</v>
      </c>
    </row>
    <row r="319" s="201" customFormat="1" ht="15.95" customHeight="1" spans="1:4">
      <c r="A319" s="214" t="s">
        <v>425</v>
      </c>
      <c r="B319" s="138">
        <f>SUM(B320:B323)</f>
        <v>391</v>
      </c>
      <c r="C319" s="209">
        <v>661</v>
      </c>
      <c r="D319" s="180">
        <f t="shared" si="7"/>
        <v>59.2</v>
      </c>
    </row>
    <row r="320" s="201" customFormat="1" ht="15.95" customHeight="1" spans="1:4">
      <c r="A320" s="211" t="s">
        <v>210</v>
      </c>
      <c r="B320" s="138">
        <v>370</v>
      </c>
      <c r="C320" s="209">
        <v>406</v>
      </c>
      <c r="D320" s="180">
        <f t="shared" si="7"/>
        <v>91.1</v>
      </c>
    </row>
    <row r="321" s="201" customFormat="1" ht="15.95" customHeight="1" spans="1:4">
      <c r="A321" s="211" t="s">
        <v>426</v>
      </c>
      <c r="B321" s="138">
        <v>12</v>
      </c>
      <c r="C321" s="209">
        <v>12</v>
      </c>
      <c r="D321" s="180">
        <f t="shared" si="7"/>
        <v>100</v>
      </c>
    </row>
    <row r="322" s="201" customFormat="1" ht="15.95" customHeight="1" spans="1:4">
      <c r="A322" s="211" t="s">
        <v>427</v>
      </c>
      <c r="B322" s="138">
        <v>9</v>
      </c>
      <c r="C322" s="209">
        <v>9</v>
      </c>
      <c r="D322" s="180">
        <f t="shared" si="7"/>
        <v>100</v>
      </c>
    </row>
    <row r="323" s="201" customFormat="1" ht="15.95" customHeight="1" spans="1:4">
      <c r="A323" s="211" t="s">
        <v>428</v>
      </c>
      <c r="B323" s="138"/>
      <c r="C323" s="209">
        <v>234</v>
      </c>
      <c r="D323" s="180">
        <f t="shared" si="7"/>
        <v>0</v>
      </c>
    </row>
    <row r="324" s="201" customFormat="1" ht="15.95" customHeight="1" spans="1:4">
      <c r="A324" s="214" t="s">
        <v>429</v>
      </c>
      <c r="B324" s="138">
        <v>2546</v>
      </c>
      <c r="C324" s="209">
        <v>2325</v>
      </c>
      <c r="D324" s="180">
        <f t="shared" si="7"/>
        <v>109.5</v>
      </c>
    </row>
    <row r="325" s="201" customFormat="1" ht="15.95" customHeight="1" spans="1:4">
      <c r="A325" s="211" t="s">
        <v>430</v>
      </c>
      <c r="B325" s="138">
        <v>168</v>
      </c>
      <c r="C325" s="209"/>
      <c r="D325" s="180"/>
    </row>
    <row r="326" s="201" customFormat="1" ht="15.95" customHeight="1" spans="1:4">
      <c r="A326" s="211" t="s">
        <v>431</v>
      </c>
      <c r="B326" s="138">
        <v>2378</v>
      </c>
      <c r="C326" s="209">
        <v>2325</v>
      </c>
      <c r="D326" s="180">
        <f t="shared" si="7"/>
        <v>102.3</v>
      </c>
    </row>
    <row r="327" s="201" customFormat="1" ht="15.95" customHeight="1" spans="1:4">
      <c r="A327" s="214" t="s">
        <v>432</v>
      </c>
      <c r="B327" s="138">
        <v>1833</v>
      </c>
      <c r="C327" s="209">
        <v>1777</v>
      </c>
      <c r="D327" s="180">
        <f t="shared" si="7"/>
        <v>103.2</v>
      </c>
    </row>
    <row r="328" s="201" customFormat="1" ht="15.95" customHeight="1" spans="1:4">
      <c r="A328" s="211" t="s">
        <v>433</v>
      </c>
      <c r="B328" s="138">
        <v>450</v>
      </c>
      <c r="C328" s="209">
        <v>1408</v>
      </c>
      <c r="D328" s="180">
        <f t="shared" si="7"/>
        <v>32</v>
      </c>
    </row>
    <row r="329" s="201" customFormat="1" ht="15.95" customHeight="1" spans="1:4">
      <c r="A329" s="211" t="s">
        <v>434</v>
      </c>
      <c r="B329" s="138">
        <v>1383</v>
      </c>
      <c r="C329" s="209">
        <v>369</v>
      </c>
      <c r="D329" s="180">
        <f t="shared" si="7"/>
        <v>374.8</v>
      </c>
    </row>
    <row r="330" s="201" customFormat="1" ht="15.95" customHeight="1" spans="1:4">
      <c r="A330" s="214" t="s">
        <v>435</v>
      </c>
      <c r="B330" s="138">
        <v>106</v>
      </c>
      <c r="C330" s="235">
        <v>101</v>
      </c>
      <c r="D330" s="180">
        <f t="shared" si="7"/>
        <v>105</v>
      </c>
    </row>
    <row r="331" s="201" customFormat="1" ht="15.95" customHeight="1" spans="1:4">
      <c r="A331" s="211" t="s">
        <v>436</v>
      </c>
      <c r="B331" s="138">
        <v>106</v>
      </c>
      <c r="C331" s="235">
        <v>101</v>
      </c>
      <c r="D331" s="180">
        <f t="shared" si="7"/>
        <v>105</v>
      </c>
    </row>
    <row r="332" s="201" customFormat="1" ht="15.95" customHeight="1" spans="1:4">
      <c r="A332" s="210" t="s">
        <v>437</v>
      </c>
      <c r="B332" s="138">
        <v>1913</v>
      </c>
      <c r="C332" s="236">
        <f>C333</f>
        <v>1771</v>
      </c>
      <c r="D332" s="180">
        <f t="shared" si="7"/>
        <v>108</v>
      </c>
    </row>
    <row r="333" s="201" customFormat="1" ht="15.95" customHeight="1" spans="1:4">
      <c r="A333" s="214" t="s">
        <v>438</v>
      </c>
      <c r="B333" s="138">
        <v>1913</v>
      </c>
      <c r="C333" s="236">
        <f>SUM(C334:C335)</f>
        <v>1771</v>
      </c>
      <c r="D333" s="180">
        <f t="shared" si="7"/>
        <v>108</v>
      </c>
    </row>
    <row r="334" s="201" customFormat="1" ht="15.95" customHeight="1" spans="1:4">
      <c r="A334" s="234" t="s">
        <v>439</v>
      </c>
      <c r="B334" s="138">
        <v>1413</v>
      </c>
      <c r="C334" s="236">
        <v>1771</v>
      </c>
      <c r="D334" s="180">
        <f t="shared" si="7"/>
        <v>79.8</v>
      </c>
    </row>
    <row r="335" s="201" customFormat="1" ht="15.95" customHeight="1" spans="1:4">
      <c r="A335" s="234" t="s">
        <v>440</v>
      </c>
      <c r="B335" s="138">
        <v>500</v>
      </c>
      <c r="C335" s="236"/>
      <c r="D335" s="180"/>
    </row>
    <row r="336" s="201" customFormat="1" ht="15.95" customHeight="1" spans="1:4">
      <c r="A336" s="214" t="s">
        <v>441</v>
      </c>
      <c r="B336" s="138">
        <v>3600</v>
      </c>
      <c r="C336" s="236">
        <v>3600</v>
      </c>
      <c r="D336" s="180">
        <f t="shared" ref="D336:D339" si="8">B336/C336*100</f>
        <v>100</v>
      </c>
    </row>
    <row r="337" s="201" customFormat="1" ht="15.95" customHeight="1" spans="1:4">
      <c r="A337" s="214" t="s">
        <v>442</v>
      </c>
      <c r="B337" s="138">
        <v>3600</v>
      </c>
      <c r="C337" s="236">
        <v>3600</v>
      </c>
      <c r="D337" s="180">
        <f t="shared" si="8"/>
        <v>100</v>
      </c>
    </row>
    <row r="338" s="201" customFormat="1" ht="15.95" customHeight="1" spans="1:4">
      <c r="A338" s="211" t="s">
        <v>210</v>
      </c>
      <c r="B338" s="138">
        <v>216</v>
      </c>
      <c r="C338" s="235">
        <v>120</v>
      </c>
      <c r="D338" s="180">
        <f t="shared" si="8"/>
        <v>180</v>
      </c>
    </row>
    <row r="339" s="201" customFormat="1" ht="15.95" customHeight="1" spans="1:4">
      <c r="A339" s="211" t="s">
        <v>443</v>
      </c>
      <c r="B339" s="138">
        <v>3384</v>
      </c>
      <c r="C339" s="235">
        <v>3480</v>
      </c>
      <c r="D339" s="180">
        <f t="shared" si="8"/>
        <v>97.2</v>
      </c>
    </row>
    <row r="340" s="201" customFormat="1" ht="15.95" customHeight="1" spans="1:4">
      <c r="A340" s="234" t="s">
        <v>444</v>
      </c>
      <c r="B340" s="138"/>
      <c r="C340" s="236"/>
      <c r="D340" s="180"/>
    </row>
    <row r="341" s="201" customFormat="1" ht="15.95" customHeight="1" spans="1:4">
      <c r="A341" s="214" t="s">
        <v>445</v>
      </c>
      <c r="B341" s="236">
        <f>B342+B344</f>
        <v>178</v>
      </c>
      <c r="C341" s="236">
        <f>C342+C344</f>
        <v>178</v>
      </c>
      <c r="D341" s="180">
        <f t="shared" ref="D341:D343" si="9">B341/C341*100</f>
        <v>100</v>
      </c>
    </row>
    <row r="342" s="201" customFormat="1" ht="15.95" customHeight="1" spans="1:4">
      <c r="A342" s="214" t="s">
        <v>446</v>
      </c>
      <c r="B342" s="138">
        <v>178</v>
      </c>
      <c r="C342" s="235">
        <f>C343</f>
        <v>178</v>
      </c>
      <c r="D342" s="180">
        <f t="shared" si="9"/>
        <v>100</v>
      </c>
    </row>
    <row r="343" s="201" customFormat="1" ht="15.95" customHeight="1" spans="1:4">
      <c r="A343" s="211" t="s">
        <v>145</v>
      </c>
      <c r="B343" s="138">
        <v>178</v>
      </c>
      <c r="C343" s="235">
        <v>178</v>
      </c>
      <c r="D343" s="180">
        <f t="shared" si="9"/>
        <v>100</v>
      </c>
    </row>
    <row r="344" s="201" customFormat="1" ht="15.95" customHeight="1" spans="1:4">
      <c r="A344" s="223" t="s">
        <v>447</v>
      </c>
      <c r="B344" s="138"/>
      <c r="C344" s="235"/>
      <c r="D344" s="180"/>
    </row>
    <row r="345" s="201" customFormat="1" ht="15.95" customHeight="1" spans="1:4">
      <c r="A345" s="212" t="s">
        <v>448</v>
      </c>
      <c r="B345" s="138"/>
      <c r="C345" s="235"/>
      <c r="D345" s="180"/>
    </row>
    <row r="346" s="201" customFormat="1" ht="15.95" customHeight="1" spans="1:4">
      <c r="A346" s="214" t="s">
        <v>449</v>
      </c>
      <c r="B346" s="138">
        <f>B347+B350</f>
        <v>1474</v>
      </c>
      <c r="C346" s="236">
        <v>1579</v>
      </c>
      <c r="D346" s="180">
        <f t="shared" ref="D344:D377" si="10">B346/C346*100</f>
        <v>93.4</v>
      </c>
    </row>
    <row r="347" s="201" customFormat="1" ht="15.95" customHeight="1" spans="1:4">
      <c r="A347" s="214" t="s">
        <v>450</v>
      </c>
      <c r="B347" s="138">
        <v>1351</v>
      </c>
      <c r="C347" s="236">
        <v>1453</v>
      </c>
      <c r="D347" s="180">
        <f t="shared" si="10"/>
        <v>93</v>
      </c>
    </row>
    <row r="348" s="201" customFormat="1" ht="15.95" customHeight="1" spans="1:4">
      <c r="A348" s="211" t="s">
        <v>145</v>
      </c>
      <c r="B348" s="138">
        <v>1301</v>
      </c>
      <c r="C348" s="236">
        <v>1408</v>
      </c>
      <c r="D348" s="180">
        <f t="shared" si="10"/>
        <v>92.4</v>
      </c>
    </row>
    <row r="349" s="201" customFormat="1" ht="15.95" customHeight="1" spans="1:4">
      <c r="A349" s="211" t="s">
        <v>451</v>
      </c>
      <c r="B349" s="138">
        <v>50</v>
      </c>
      <c r="C349" s="235">
        <v>45</v>
      </c>
      <c r="D349" s="180">
        <f t="shared" si="10"/>
        <v>111.1</v>
      </c>
    </row>
    <row r="350" s="201" customFormat="1" ht="15.95" customHeight="1" spans="1:4">
      <c r="A350" s="214" t="s">
        <v>452</v>
      </c>
      <c r="B350" s="138">
        <v>123</v>
      </c>
      <c r="C350" s="235">
        <v>126</v>
      </c>
      <c r="D350" s="180">
        <f t="shared" si="10"/>
        <v>97.6</v>
      </c>
    </row>
    <row r="351" s="201" customFormat="1" ht="15.95" customHeight="1" spans="1:4">
      <c r="A351" s="211" t="s">
        <v>168</v>
      </c>
      <c r="B351" s="138">
        <v>123</v>
      </c>
      <c r="C351" s="235">
        <v>126</v>
      </c>
      <c r="D351" s="180">
        <f t="shared" si="10"/>
        <v>97.6</v>
      </c>
    </row>
    <row r="352" s="201" customFormat="1" ht="15.95" customHeight="1" spans="1:4">
      <c r="A352" s="212" t="s">
        <v>453</v>
      </c>
      <c r="B352" s="138"/>
      <c r="C352" s="235"/>
      <c r="D352" s="180"/>
    </row>
    <row r="353" s="201" customFormat="1" ht="15.95" customHeight="1" spans="1:4">
      <c r="A353" s="214" t="s">
        <v>454</v>
      </c>
      <c r="B353" s="138">
        <v>2468</v>
      </c>
      <c r="C353" s="236">
        <v>395</v>
      </c>
      <c r="D353" s="180">
        <f t="shared" si="10"/>
        <v>624.8</v>
      </c>
    </row>
    <row r="354" s="201" customFormat="1" ht="15.95" customHeight="1" spans="1:4">
      <c r="A354" s="214" t="s">
        <v>455</v>
      </c>
      <c r="B354" s="138">
        <v>2468</v>
      </c>
      <c r="C354" s="236">
        <v>395</v>
      </c>
      <c r="D354" s="180">
        <f t="shared" si="10"/>
        <v>624.8</v>
      </c>
    </row>
    <row r="355" s="201" customFormat="1" ht="15.95" customHeight="1" spans="1:4">
      <c r="A355" s="211" t="s">
        <v>456</v>
      </c>
      <c r="B355" s="138">
        <v>2468</v>
      </c>
      <c r="C355" s="235">
        <v>395</v>
      </c>
      <c r="D355" s="180">
        <f t="shared" si="10"/>
        <v>624.8</v>
      </c>
    </row>
    <row r="356" s="201" customFormat="1" ht="15.95" customHeight="1" spans="1:4">
      <c r="A356" s="214" t="s">
        <v>457</v>
      </c>
      <c r="B356" s="138">
        <v>744</v>
      </c>
      <c r="C356" s="235">
        <v>544</v>
      </c>
      <c r="D356" s="180">
        <f t="shared" si="10"/>
        <v>136.8</v>
      </c>
    </row>
    <row r="357" s="201" customFormat="1" ht="15.95" customHeight="1" spans="1:4">
      <c r="A357" s="214" t="s">
        <v>458</v>
      </c>
      <c r="B357" s="138">
        <v>700</v>
      </c>
      <c r="C357" s="235">
        <v>500</v>
      </c>
      <c r="D357" s="180">
        <f t="shared" si="10"/>
        <v>140</v>
      </c>
    </row>
    <row r="358" s="201" customFormat="1" ht="15.95" customHeight="1" spans="1:4">
      <c r="A358" s="211" t="s">
        <v>459</v>
      </c>
      <c r="B358" s="138">
        <v>700</v>
      </c>
      <c r="C358" s="235">
        <v>500</v>
      </c>
      <c r="D358" s="180">
        <f t="shared" si="10"/>
        <v>140</v>
      </c>
    </row>
    <row r="359" s="201" customFormat="1" ht="15.95" customHeight="1" spans="1:4">
      <c r="A359" s="214" t="s">
        <v>460</v>
      </c>
      <c r="B359" s="138">
        <v>44</v>
      </c>
      <c r="C359" s="235">
        <v>44</v>
      </c>
      <c r="D359" s="180">
        <f t="shared" si="10"/>
        <v>100</v>
      </c>
    </row>
    <row r="360" s="201" customFormat="1" ht="15.95" customHeight="1" spans="1:4">
      <c r="A360" s="211" t="s">
        <v>461</v>
      </c>
      <c r="B360" s="138">
        <v>44</v>
      </c>
      <c r="C360" s="235">
        <v>44</v>
      </c>
      <c r="D360" s="180">
        <f t="shared" si="10"/>
        <v>100</v>
      </c>
    </row>
    <row r="361" s="201" customFormat="1" ht="15.95" customHeight="1" spans="1:4">
      <c r="A361" s="214" t="s">
        <v>462</v>
      </c>
      <c r="B361" s="138">
        <f>B362+B364+B366+B368</f>
        <v>933</v>
      </c>
      <c r="C361" s="235">
        <v>664</v>
      </c>
      <c r="D361" s="180">
        <f t="shared" si="10"/>
        <v>140.5</v>
      </c>
    </row>
    <row r="362" s="201" customFormat="1" ht="15.95" customHeight="1" spans="1:4">
      <c r="A362" s="214" t="s">
        <v>463</v>
      </c>
      <c r="B362" s="138">
        <v>251</v>
      </c>
      <c r="C362" s="235">
        <v>82</v>
      </c>
      <c r="D362" s="180">
        <f t="shared" si="10"/>
        <v>306.1</v>
      </c>
    </row>
    <row r="363" s="201" customFormat="1" ht="15.95" customHeight="1" spans="1:4">
      <c r="A363" s="211" t="s">
        <v>145</v>
      </c>
      <c r="B363" s="138">
        <v>251</v>
      </c>
      <c r="C363" s="235">
        <v>82</v>
      </c>
      <c r="D363" s="180">
        <f t="shared" si="10"/>
        <v>306.1</v>
      </c>
    </row>
    <row r="364" s="201" customFormat="1" ht="15.95" customHeight="1" spans="1:4">
      <c r="A364" s="214" t="s">
        <v>464</v>
      </c>
      <c r="B364" s="138">
        <v>532</v>
      </c>
      <c r="C364" s="235">
        <v>532</v>
      </c>
      <c r="D364" s="180">
        <f t="shared" si="10"/>
        <v>100</v>
      </c>
    </row>
    <row r="365" s="201" customFormat="1" ht="15.95" customHeight="1" spans="1:4">
      <c r="A365" s="211" t="s">
        <v>145</v>
      </c>
      <c r="B365" s="138">
        <v>532</v>
      </c>
      <c r="C365" s="235">
        <v>532</v>
      </c>
      <c r="D365" s="180">
        <f t="shared" si="10"/>
        <v>100</v>
      </c>
    </row>
    <row r="366" s="201" customFormat="1" ht="15.95" customHeight="1" spans="1:4">
      <c r="A366" s="214" t="s">
        <v>465</v>
      </c>
      <c r="B366" s="138">
        <v>50</v>
      </c>
      <c r="C366" s="235">
        <v>50</v>
      </c>
      <c r="D366" s="180">
        <f t="shared" si="10"/>
        <v>100</v>
      </c>
    </row>
    <row r="367" s="201" customFormat="1" ht="15.95" customHeight="1" spans="1:4">
      <c r="A367" s="211" t="s">
        <v>466</v>
      </c>
      <c r="B367" s="138">
        <v>50</v>
      </c>
      <c r="C367" s="235">
        <v>50</v>
      </c>
      <c r="D367" s="180">
        <f t="shared" si="10"/>
        <v>100</v>
      </c>
    </row>
    <row r="368" s="201" customFormat="1" ht="15.95" customHeight="1" spans="1:4">
      <c r="A368" s="214" t="s">
        <v>467</v>
      </c>
      <c r="B368" s="138">
        <v>100</v>
      </c>
      <c r="C368" s="235"/>
      <c r="D368" s="180"/>
    </row>
    <row r="369" s="201" customFormat="1" ht="15.95" customHeight="1" spans="1:4">
      <c r="A369" s="214" t="s">
        <v>468</v>
      </c>
      <c r="B369" s="138">
        <v>3200</v>
      </c>
      <c r="C369" s="235">
        <v>3200</v>
      </c>
      <c r="D369" s="180">
        <f t="shared" si="10"/>
        <v>100</v>
      </c>
    </row>
    <row r="370" s="201" customFormat="1" ht="15.95" customHeight="1" spans="1:4">
      <c r="A370" s="237" t="s">
        <v>469</v>
      </c>
      <c r="B370" s="138">
        <v>2471</v>
      </c>
      <c r="C370" s="236">
        <v>848</v>
      </c>
      <c r="D370" s="180">
        <f t="shared" si="10"/>
        <v>291.4</v>
      </c>
    </row>
    <row r="371" s="201" customFormat="1" ht="15.95" customHeight="1" spans="1:4">
      <c r="A371" s="214" t="s">
        <v>470</v>
      </c>
      <c r="B371" s="138">
        <v>2471</v>
      </c>
      <c r="C371" s="236">
        <v>848</v>
      </c>
      <c r="D371" s="180">
        <f t="shared" si="10"/>
        <v>291.4</v>
      </c>
    </row>
    <row r="372" s="201" customFormat="1" ht="15.95" customHeight="1" spans="1:4">
      <c r="A372" s="211" t="s">
        <v>471</v>
      </c>
      <c r="B372" s="138">
        <v>2222</v>
      </c>
      <c r="C372" s="236"/>
      <c r="D372" s="180"/>
    </row>
    <row r="373" s="201" customFormat="1" ht="15.95" customHeight="1" spans="1:4">
      <c r="A373" s="231" t="s">
        <v>472</v>
      </c>
      <c r="B373" s="138">
        <v>249</v>
      </c>
      <c r="C373" s="236">
        <v>848</v>
      </c>
      <c r="D373" s="180">
        <f t="shared" si="10"/>
        <v>29.4</v>
      </c>
    </row>
    <row r="374" s="201" customFormat="1" ht="15.95" customHeight="1" spans="1:4">
      <c r="A374" s="208" t="s">
        <v>473</v>
      </c>
      <c r="B374" s="138">
        <v>8500</v>
      </c>
      <c r="C374" s="236">
        <v>3000</v>
      </c>
      <c r="D374" s="180">
        <f t="shared" si="10"/>
        <v>283.3</v>
      </c>
    </row>
    <row r="375" s="201" customFormat="1" ht="15.95" customHeight="1" spans="1:4">
      <c r="A375" s="215" t="s">
        <v>474</v>
      </c>
      <c r="B375" s="138">
        <v>8500</v>
      </c>
      <c r="C375" s="236">
        <v>3000</v>
      </c>
      <c r="D375" s="180">
        <f t="shared" si="10"/>
        <v>283.3</v>
      </c>
    </row>
    <row r="376" s="201" customFormat="1" ht="15.95" customHeight="1" spans="1:4">
      <c r="A376" s="211" t="s">
        <v>475</v>
      </c>
      <c r="B376" s="138">
        <v>8500</v>
      </c>
      <c r="C376" s="236">
        <v>3000</v>
      </c>
      <c r="D376" s="180">
        <f t="shared" si="10"/>
        <v>283.3</v>
      </c>
    </row>
    <row r="377" s="202" customFormat="1" ht="15.95" customHeight="1" spans="1:4">
      <c r="A377" s="238" t="s">
        <v>121</v>
      </c>
      <c r="B377" s="209">
        <f>B5+B81+B86+B116+B138+B152+B176+B234+B279+B290+B302+B332+B336+B341+B346+B353+B356+B361+B369+B370+B374</f>
        <v>167760</v>
      </c>
      <c r="C377" s="209">
        <f>C5+C81+C86+C116+C138+C152+C176+C234+C279+C290+C302+C332+C336+C341+C346+C353+C356+C361+C369+C370+C374</f>
        <v>143489</v>
      </c>
      <c r="D377" s="180">
        <f t="shared" si="10"/>
        <v>116.9</v>
      </c>
    </row>
    <row r="378" s="202" customFormat="1" ht="15.95" customHeight="1" spans="1:4">
      <c r="A378" s="239" t="s">
        <v>122</v>
      </c>
      <c r="B378" s="138"/>
      <c r="C378" s="235"/>
      <c r="D378" s="180"/>
    </row>
    <row r="379" s="202" customFormat="1" ht="15.95" customHeight="1" spans="1:4">
      <c r="A379" s="239" t="s">
        <v>123</v>
      </c>
      <c r="B379" s="138"/>
      <c r="C379" s="235"/>
      <c r="D379" s="180"/>
    </row>
    <row r="380" s="202" customFormat="1" ht="15.95" customHeight="1" spans="1:4">
      <c r="A380" s="240" t="s">
        <v>124</v>
      </c>
      <c r="B380" s="138"/>
      <c r="C380" s="235"/>
      <c r="D380" s="180"/>
    </row>
    <row r="381" s="202" customFormat="1" ht="15.95" customHeight="1" spans="1:4">
      <c r="A381" s="240" t="s">
        <v>476</v>
      </c>
      <c r="B381" s="138"/>
      <c r="C381" s="235"/>
      <c r="D381" s="180"/>
    </row>
    <row r="382" s="202" customFormat="1" ht="15.95" customHeight="1" spans="1:4">
      <c r="A382" s="241" t="s">
        <v>477</v>
      </c>
      <c r="B382" s="242"/>
      <c r="C382" s="235"/>
      <c r="D382" s="180"/>
    </row>
    <row r="383" s="202" customFormat="1" ht="15.95" customHeight="1" spans="1:4">
      <c r="A383" s="241" t="s">
        <v>478</v>
      </c>
      <c r="B383" s="138"/>
      <c r="C383" s="235"/>
      <c r="D383" s="180"/>
    </row>
    <row r="384" s="202" customFormat="1" ht="15.95" customHeight="1" spans="1:4">
      <c r="A384" s="240" t="s">
        <v>128</v>
      </c>
      <c r="B384" s="138">
        <v>8500</v>
      </c>
      <c r="C384" s="138">
        <v>7696</v>
      </c>
      <c r="D384" s="180">
        <f>B384/C384*100</f>
        <v>110.4</v>
      </c>
    </row>
    <row r="385" s="202" customFormat="1" ht="15.95" customHeight="1" spans="1:4">
      <c r="A385" s="243" t="s">
        <v>129</v>
      </c>
      <c r="B385" s="244"/>
      <c r="C385" s="217"/>
      <c r="D385" s="180"/>
    </row>
    <row r="386" s="202" customFormat="1" ht="15.95" customHeight="1" spans="1:4">
      <c r="A386" s="241" t="s">
        <v>130</v>
      </c>
      <c r="B386" s="244"/>
      <c r="C386" s="217"/>
      <c r="D386" s="180"/>
    </row>
    <row r="387" s="202" customFormat="1" ht="15.95" customHeight="1" spans="1:4">
      <c r="A387" s="245" t="s">
        <v>131</v>
      </c>
      <c r="B387" s="244"/>
      <c r="C387" s="217"/>
      <c r="D387" s="180"/>
    </row>
    <row r="388" s="202" customFormat="1" ht="15.95" customHeight="1" spans="1:4">
      <c r="A388" s="246" t="s">
        <v>132</v>
      </c>
      <c r="B388" s="244"/>
      <c r="C388" s="217"/>
      <c r="D388" s="180"/>
    </row>
    <row r="389" s="202" customFormat="1" ht="15.95" customHeight="1" spans="1:4">
      <c r="A389" s="246" t="s">
        <v>133</v>
      </c>
      <c r="B389" s="244"/>
      <c r="C389" s="217"/>
      <c r="D389" s="180"/>
    </row>
    <row r="390" s="202" customFormat="1" ht="15.95" customHeight="1" spans="1:4">
      <c r="A390" s="246" t="s">
        <v>134</v>
      </c>
      <c r="B390" s="244"/>
      <c r="C390" s="217"/>
      <c r="D390" s="180"/>
    </row>
    <row r="391" s="202" customFormat="1" ht="15.95" customHeight="1" spans="1:4">
      <c r="A391" s="247" t="s">
        <v>135</v>
      </c>
      <c r="B391" s="244"/>
      <c r="C391" s="217"/>
      <c r="D391" s="180"/>
    </row>
    <row r="392" s="202" customFormat="1" ht="15.95" customHeight="1" spans="1:4">
      <c r="A392" s="248" t="s">
        <v>136</v>
      </c>
      <c r="B392" s="244"/>
      <c r="C392" s="217"/>
      <c r="D392" s="180"/>
    </row>
    <row r="393" s="202" customFormat="1" ht="15.95" customHeight="1" spans="1:4">
      <c r="A393" s="238" t="s">
        <v>137</v>
      </c>
      <c r="B393" s="209">
        <f>B377+B384</f>
        <v>176260</v>
      </c>
      <c r="C393" s="209">
        <f>C377+C384</f>
        <v>151185</v>
      </c>
      <c r="D393" s="180">
        <f>B393/C393*100</f>
        <v>116.6</v>
      </c>
    </row>
    <row r="395" ht="80.45" customHeight="1" spans="1:4">
      <c r="A395" s="147" t="s">
        <v>479</v>
      </c>
      <c r="B395" s="147"/>
      <c r="C395" s="147"/>
      <c r="D395" s="147"/>
    </row>
  </sheetData>
  <mergeCells count="2">
    <mergeCell ref="A2:D2"/>
    <mergeCell ref="A395:D395"/>
  </mergeCells>
  <pageMargins left="0.707638888888889" right="0.707638888888889" top="0.747916666666667" bottom="0.747916666666667" header="0.313888888888889" footer="0.313888888888889"/>
  <pageSetup paperSize="9" scale="97"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F17" sqref="F17"/>
    </sheetView>
  </sheetViews>
  <sheetFormatPr defaultColWidth="9" defaultRowHeight="10.8"/>
  <cols>
    <col min="1" max="1" width="37.625" style="189" customWidth="1"/>
    <col min="2" max="2" width="11.125" style="189" customWidth="1"/>
    <col min="3" max="3" width="14.875" style="189" customWidth="1"/>
    <col min="4" max="4" width="15.5" style="189" customWidth="1"/>
    <col min="5" max="5" width="20.75" style="189" customWidth="1"/>
    <col min="6" max="246" width="9" style="189"/>
    <col min="247" max="247" width="20.125" style="189" customWidth="1"/>
    <col min="248" max="248" width="9.625" style="189" customWidth="1"/>
    <col min="249" max="249" width="8.625" style="189" customWidth="1"/>
    <col min="250" max="250" width="8.875" style="189" customWidth="1"/>
    <col min="251" max="253" width="7.625" style="189" customWidth="1"/>
    <col min="254" max="254" width="8.125" style="189" customWidth="1"/>
    <col min="255" max="255" width="7.625" style="189" customWidth="1"/>
    <col min="256" max="256" width="9" style="189" customWidth="1"/>
    <col min="257" max="502" width="9" style="189"/>
    <col min="503" max="503" width="20.125" style="189" customWidth="1"/>
    <col min="504" max="504" width="9.625" style="189" customWidth="1"/>
    <col min="505" max="505" width="8.625" style="189" customWidth="1"/>
    <col min="506" max="506" width="8.875" style="189" customWidth="1"/>
    <col min="507" max="509" width="7.625" style="189" customWidth="1"/>
    <col min="510" max="510" width="8.125" style="189" customWidth="1"/>
    <col min="511" max="511" width="7.625" style="189" customWidth="1"/>
    <col min="512" max="512" width="9" style="189" customWidth="1"/>
    <col min="513" max="758" width="9" style="189"/>
    <col min="759" max="759" width="20.125" style="189" customWidth="1"/>
    <col min="760" max="760" width="9.625" style="189" customWidth="1"/>
    <col min="761" max="761" width="8.625" style="189" customWidth="1"/>
    <col min="762" max="762" width="8.875" style="189" customWidth="1"/>
    <col min="763" max="765" width="7.625" style="189" customWidth="1"/>
    <col min="766" max="766" width="8.125" style="189" customWidth="1"/>
    <col min="767" max="767" width="7.625" style="189" customWidth="1"/>
    <col min="768" max="768" width="9" style="189" customWidth="1"/>
    <col min="769" max="1014" width="9" style="189"/>
    <col min="1015" max="1015" width="20.125" style="189" customWidth="1"/>
    <col min="1016" max="1016" width="9.625" style="189" customWidth="1"/>
    <col min="1017" max="1017" width="8.625" style="189" customWidth="1"/>
    <col min="1018" max="1018" width="8.875" style="189" customWidth="1"/>
    <col min="1019" max="1021" width="7.625" style="189" customWidth="1"/>
    <col min="1022" max="1022" width="8.125" style="189" customWidth="1"/>
    <col min="1023" max="1023" width="7.625" style="189" customWidth="1"/>
    <col min="1024" max="1024" width="9" style="189" customWidth="1"/>
    <col min="1025" max="1270" width="9" style="189"/>
    <col min="1271" max="1271" width="20.125" style="189" customWidth="1"/>
    <col min="1272" max="1272" width="9.625" style="189" customWidth="1"/>
    <col min="1273" max="1273" width="8.625" style="189" customWidth="1"/>
    <col min="1274" max="1274" width="8.875" style="189" customWidth="1"/>
    <col min="1275" max="1277" width="7.625" style="189" customWidth="1"/>
    <col min="1278" max="1278" width="8.125" style="189" customWidth="1"/>
    <col min="1279" max="1279" width="7.625" style="189" customWidth="1"/>
    <col min="1280" max="1280" width="9" style="189" customWidth="1"/>
    <col min="1281" max="1526" width="9" style="189"/>
    <col min="1527" max="1527" width="20.125" style="189" customWidth="1"/>
    <col min="1528" max="1528" width="9.625" style="189" customWidth="1"/>
    <col min="1529" max="1529" width="8.625" style="189" customWidth="1"/>
    <col min="1530" max="1530" width="8.875" style="189" customWidth="1"/>
    <col min="1531" max="1533" width="7.625" style="189" customWidth="1"/>
    <col min="1534" max="1534" width="8.125" style="189" customWidth="1"/>
    <col min="1535" max="1535" width="7.625" style="189" customWidth="1"/>
    <col min="1536" max="1536" width="9" style="189" customWidth="1"/>
    <col min="1537" max="1782" width="9" style="189"/>
    <col min="1783" max="1783" width="20.125" style="189" customWidth="1"/>
    <col min="1784" max="1784" width="9.625" style="189" customWidth="1"/>
    <col min="1785" max="1785" width="8.625" style="189" customWidth="1"/>
    <col min="1786" max="1786" width="8.875" style="189" customWidth="1"/>
    <col min="1787" max="1789" width="7.625" style="189" customWidth="1"/>
    <col min="1790" max="1790" width="8.125" style="189" customWidth="1"/>
    <col min="1791" max="1791" width="7.625" style="189" customWidth="1"/>
    <col min="1792" max="1792" width="9" style="189" customWidth="1"/>
    <col min="1793" max="2038" width="9" style="189"/>
    <col min="2039" max="2039" width="20.125" style="189" customWidth="1"/>
    <col min="2040" max="2040" width="9.625" style="189" customWidth="1"/>
    <col min="2041" max="2041" width="8.625" style="189" customWidth="1"/>
    <col min="2042" max="2042" width="8.875" style="189" customWidth="1"/>
    <col min="2043" max="2045" width="7.625" style="189" customWidth="1"/>
    <col min="2046" max="2046" width="8.125" style="189" customWidth="1"/>
    <col min="2047" max="2047" width="7.625" style="189" customWidth="1"/>
    <col min="2048" max="2048" width="9" style="189" customWidth="1"/>
    <col min="2049" max="2294" width="9" style="189"/>
    <col min="2295" max="2295" width="20.125" style="189" customWidth="1"/>
    <col min="2296" max="2296" width="9.625" style="189" customWidth="1"/>
    <col min="2297" max="2297" width="8.625" style="189" customWidth="1"/>
    <col min="2298" max="2298" width="8.875" style="189" customWidth="1"/>
    <col min="2299" max="2301" width="7.625" style="189" customWidth="1"/>
    <col min="2302" max="2302" width="8.125" style="189" customWidth="1"/>
    <col min="2303" max="2303" width="7.625" style="189" customWidth="1"/>
    <col min="2304" max="2304" width="9" style="189" customWidth="1"/>
    <col min="2305" max="2550" width="9" style="189"/>
    <col min="2551" max="2551" width="20.125" style="189" customWidth="1"/>
    <col min="2552" max="2552" width="9.625" style="189" customWidth="1"/>
    <col min="2553" max="2553" width="8.625" style="189" customWidth="1"/>
    <col min="2554" max="2554" width="8.875" style="189" customWidth="1"/>
    <col min="2555" max="2557" width="7.625" style="189" customWidth="1"/>
    <col min="2558" max="2558" width="8.125" style="189" customWidth="1"/>
    <col min="2559" max="2559" width="7.625" style="189" customWidth="1"/>
    <col min="2560" max="2560" width="9" style="189" customWidth="1"/>
    <col min="2561" max="2806" width="9" style="189"/>
    <col min="2807" max="2807" width="20.125" style="189" customWidth="1"/>
    <col min="2808" max="2808" width="9.625" style="189" customWidth="1"/>
    <col min="2809" max="2809" width="8.625" style="189" customWidth="1"/>
    <col min="2810" max="2810" width="8.875" style="189" customWidth="1"/>
    <col min="2811" max="2813" width="7.625" style="189" customWidth="1"/>
    <col min="2814" max="2814" width="8.125" style="189" customWidth="1"/>
    <col min="2815" max="2815" width="7.625" style="189" customWidth="1"/>
    <col min="2816" max="2816" width="9" style="189" customWidth="1"/>
    <col min="2817" max="3062" width="9" style="189"/>
    <col min="3063" max="3063" width="20.125" style="189" customWidth="1"/>
    <col min="3064" max="3064" width="9.625" style="189" customWidth="1"/>
    <col min="3065" max="3065" width="8.625" style="189" customWidth="1"/>
    <col min="3066" max="3066" width="8.875" style="189" customWidth="1"/>
    <col min="3067" max="3069" width="7.625" style="189" customWidth="1"/>
    <col min="3070" max="3070" width="8.125" style="189" customWidth="1"/>
    <col min="3071" max="3071" width="7.625" style="189" customWidth="1"/>
    <col min="3072" max="3072" width="9" style="189" customWidth="1"/>
    <col min="3073" max="3318" width="9" style="189"/>
    <col min="3319" max="3319" width="20.125" style="189" customWidth="1"/>
    <col min="3320" max="3320" width="9.625" style="189" customWidth="1"/>
    <col min="3321" max="3321" width="8.625" style="189" customWidth="1"/>
    <col min="3322" max="3322" width="8.875" style="189" customWidth="1"/>
    <col min="3323" max="3325" width="7.625" style="189" customWidth="1"/>
    <col min="3326" max="3326" width="8.125" style="189" customWidth="1"/>
    <col min="3327" max="3327" width="7.625" style="189" customWidth="1"/>
    <col min="3328" max="3328" width="9" style="189" customWidth="1"/>
    <col min="3329" max="3574" width="9" style="189"/>
    <col min="3575" max="3575" width="20.125" style="189" customWidth="1"/>
    <col min="3576" max="3576" width="9.625" style="189" customWidth="1"/>
    <col min="3577" max="3577" width="8.625" style="189" customWidth="1"/>
    <col min="3578" max="3578" width="8.875" style="189" customWidth="1"/>
    <col min="3579" max="3581" width="7.625" style="189" customWidth="1"/>
    <col min="3582" max="3582" width="8.125" style="189" customWidth="1"/>
    <col min="3583" max="3583" width="7.625" style="189" customWidth="1"/>
    <col min="3584" max="3584" width="9" style="189" customWidth="1"/>
    <col min="3585" max="3830" width="9" style="189"/>
    <col min="3831" max="3831" width="20.125" style="189" customWidth="1"/>
    <col min="3832" max="3832" width="9.625" style="189" customWidth="1"/>
    <col min="3833" max="3833" width="8.625" style="189" customWidth="1"/>
    <col min="3834" max="3834" width="8.875" style="189" customWidth="1"/>
    <col min="3835" max="3837" width="7.625" style="189" customWidth="1"/>
    <col min="3838" max="3838" width="8.125" style="189" customWidth="1"/>
    <col min="3839" max="3839" width="7.625" style="189" customWidth="1"/>
    <col min="3840" max="3840" width="9" style="189" customWidth="1"/>
    <col min="3841" max="4086" width="9" style="189"/>
    <col min="4087" max="4087" width="20.125" style="189" customWidth="1"/>
    <col min="4088" max="4088" width="9.625" style="189" customWidth="1"/>
    <col min="4089" max="4089" width="8.625" style="189" customWidth="1"/>
    <col min="4090" max="4090" width="8.875" style="189" customWidth="1"/>
    <col min="4091" max="4093" width="7.625" style="189" customWidth="1"/>
    <col min="4094" max="4094" width="8.125" style="189" customWidth="1"/>
    <col min="4095" max="4095" width="7.625" style="189" customWidth="1"/>
    <col min="4096" max="4096" width="9" style="189" customWidth="1"/>
    <col min="4097" max="4342" width="9" style="189"/>
    <col min="4343" max="4343" width="20.125" style="189" customWidth="1"/>
    <col min="4344" max="4344" width="9.625" style="189" customWidth="1"/>
    <col min="4345" max="4345" width="8.625" style="189" customWidth="1"/>
    <col min="4346" max="4346" width="8.875" style="189" customWidth="1"/>
    <col min="4347" max="4349" width="7.625" style="189" customWidth="1"/>
    <col min="4350" max="4350" width="8.125" style="189" customWidth="1"/>
    <col min="4351" max="4351" width="7.625" style="189" customWidth="1"/>
    <col min="4352" max="4352" width="9" style="189" customWidth="1"/>
    <col min="4353" max="4598" width="9" style="189"/>
    <col min="4599" max="4599" width="20.125" style="189" customWidth="1"/>
    <col min="4600" max="4600" width="9.625" style="189" customWidth="1"/>
    <col min="4601" max="4601" width="8.625" style="189" customWidth="1"/>
    <col min="4602" max="4602" width="8.875" style="189" customWidth="1"/>
    <col min="4603" max="4605" width="7.625" style="189" customWidth="1"/>
    <col min="4606" max="4606" width="8.125" style="189" customWidth="1"/>
    <col min="4607" max="4607" width="7.625" style="189" customWidth="1"/>
    <col min="4608" max="4608" width="9" style="189" customWidth="1"/>
    <col min="4609" max="4854" width="9" style="189"/>
    <col min="4855" max="4855" width="20.125" style="189" customWidth="1"/>
    <col min="4856" max="4856" width="9.625" style="189" customWidth="1"/>
    <col min="4857" max="4857" width="8.625" style="189" customWidth="1"/>
    <col min="4858" max="4858" width="8.875" style="189" customWidth="1"/>
    <col min="4859" max="4861" width="7.625" style="189" customWidth="1"/>
    <col min="4862" max="4862" width="8.125" style="189" customWidth="1"/>
    <col min="4863" max="4863" width="7.625" style="189" customWidth="1"/>
    <col min="4864" max="4864" width="9" style="189" customWidth="1"/>
    <col min="4865" max="5110" width="9" style="189"/>
    <col min="5111" max="5111" width="20.125" style="189" customWidth="1"/>
    <col min="5112" max="5112" width="9.625" style="189" customWidth="1"/>
    <col min="5113" max="5113" width="8.625" style="189" customWidth="1"/>
    <col min="5114" max="5114" width="8.875" style="189" customWidth="1"/>
    <col min="5115" max="5117" width="7.625" style="189" customWidth="1"/>
    <col min="5118" max="5118" width="8.125" style="189" customWidth="1"/>
    <col min="5119" max="5119" width="7.625" style="189" customWidth="1"/>
    <col min="5120" max="5120" width="9" style="189" customWidth="1"/>
    <col min="5121" max="5366" width="9" style="189"/>
    <col min="5367" max="5367" width="20.125" style="189" customWidth="1"/>
    <col min="5368" max="5368" width="9.625" style="189" customWidth="1"/>
    <col min="5369" max="5369" width="8.625" style="189" customWidth="1"/>
    <col min="5370" max="5370" width="8.875" style="189" customWidth="1"/>
    <col min="5371" max="5373" width="7.625" style="189" customWidth="1"/>
    <col min="5374" max="5374" width="8.125" style="189" customWidth="1"/>
    <col min="5375" max="5375" width="7.625" style="189" customWidth="1"/>
    <col min="5376" max="5376" width="9" style="189" customWidth="1"/>
    <col min="5377" max="5622" width="9" style="189"/>
    <col min="5623" max="5623" width="20.125" style="189" customWidth="1"/>
    <col min="5624" max="5624" width="9.625" style="189" customWidth="1"/>
    <col min="5625" max="5625" width="8.625" style="189" customWidth="1"/>
    <col min="5626" max="5626" width="8.875" style="189" customWidth="1"/>
    <col min="5627" max="5629" width="7.625" style="189" customWidth="1"/>
    <col min="5630" max="5630" width="8.125" style="189" customWidth="1"/>
    <col min="5631" max="5631" width="7.625" style="189" customWidth="1"/>
    <col min="5632" max="5632" width="9" style="189" customWidth="1"/>
    <col min="5633" max="5878" width="9" style="189"/>
    <col min="5879" max="5879" width="20.125" style="189" customWidth="1"/>
    <col min="5880" max="5880" width="9.625" style="189" customWidth="1"/>
    <col min="5881" max="5881" width="8.625" style="189" customWidth="1"/>
    <col min="5882" max="5882" width="8.875" style="189" customWidth="1"/>
    <col min="5883" max="5885" width="7.625" style="189" customWidth="1"/>
    <col min="5886" max="5886" width="8.125" style="189" customWidth="1"/>
    <col min="5887" max="5887" width="7.625" style="189" customWidth="1"/>
    <col min="5888" max="5888" width="9" style="189" customWidth="1"/>
    <col min="5889" max="6134" width="9" style="189"/>
    <col min="6135" max="6135" width="20.125" style="189" customWidth="1"/>
    <col min="6136" max="6136" width="9.625" style="189" customWidth="1"/>
    <col min="6137" max="6137" width="8.625" style="189" customWidth="1"/>
    <col min="6138" max="6138" width="8.875" style="189" customWidth="1"/>
    <col min="6139" max="6141" width="7.625" style="189" customWidth="1"/>
    <col min="6142" max="6142" width="8.125" style="189" customWidth="1"/>
    <col min="6143" max="6143" width="7.625" style="189" customWidth="1"/>
    <col min="6144" max="6144" width="9" style="189" customWidth="1"/>
    <col min="6145" max="6390" width="9" style="189"/>
    <col min="6391" max="6391" width="20.125" style="189" customWidth="1"/>
    <col min="6392" max="6392" width="9.625" style="189" customWidth="1"/>
    <col min="6393" max="6393" width="8.625" style="189" customWidth="1"/>
    <col min="6394" max="6394" width="8.875" style="189" customWidth="1"/>
    <col min="6395" max="6397" width="7.625" style="189" customWidth="1"/>
    <col min="6398" max="6398" width="8.125" style="189" customWidth="1"/>
    <col min="6399" max="6399" width="7.625" style="189" customWidth="1"/>
    <col min="6400" max="6400" width="9" style="189" customWidth="1"/>
    <col min="6401" max="6646" width="9" style="189"/>
    <col min="6647" max="6647" width="20.125" style="189" customWidth="1"/>
    <col min="6648" max="6648" width="9.625" style="189" customWidth="1"/>
    <col min="6649" max="6649" width="8.625" style="189" customWidth="1"/>
    <col min="6650" max="6650" width="8.875" style="189" customWidth="1"/>
    <col min="6651" max="6653" width="7.625" style="189" customWidth="1"/>
    <col min="6654" max="6654" width="8.125" style="189" customWidth="1"/>
    <col min="6655" max="6655" width="7.625" style="189" customWidth="1"/>
    <col min="6656" max="6656" width="9" style="189" customWidth="1"/>
    <col min="6657" max="6902" width="9" style="189"/>
    <col min="6903" max="6903" width="20.125" style="189" customWidth="1"/>
    <col min="6904" max="6904" width="9.625" style="189" customWidth="1"/>
    <col min="6905" max="6905" width="8.625" style="189" customWidth="1"/>
    <col min="6906" max="6906" width="8.875" style="189" customWidth="1"/>
    <col min="6907" max="6909" width="7.625" style="189" customWidth="1"/>
    <col min="6910" max="6910" width="8.125" style="189" customWidth="1"/>
    <col min="6911" max="6911" width="7.625" style="189" customWidth="1"/>
    <col min="6912" max="6912" width="9" style="189" customWidth="1"/>
    <col min="6913" max="7158" width="9" style="189"/>
    <col min="7159" max="7159" width="20.125" style="189" customWidth="1"/>
    <col min="7160" max="7160" width="9.625" style="189" customWidth="1"/>
    <col min="7161" max="7161" width="8.625" style="189" customWidth="1"/>
    <col min="7162" max="7162" width="8.875" style="189" customWidth="1"/>
    <col min="7163" max="7165" width="7.625" style="189" customWidth="1"/>
    <col min="7166" max="7166" width="8.125" style="189" customWidth="1"/>
    <col min="7167" max="7167" width="7.625" style="189" customWidth="1"/>
    <col min="7168" max="7168" width="9" style="189" customWidth="1"/>
    <col min="7169" max="7414" width="9" style="189"/>
    <col min="7415" max="7415" width="20.125" style="189" customWidth="1"/>
    <col min="7416" max="7416" width="9.625" style="189" customWidth="1"/>
    <col min="7417" max="7417" width="8.625" style="189" customWidth="1"/>
    <col min="7418" max="7418" width="8.875" style="189" customWidth="1"/>
    <col min="7419" max="7421" width="7.625" style="189" customWidth="1"/>
    <col min="7422" max="7422" width="8.125" style="189" customWidth="1"/>
    <col min="7423" max="7423" width="7.625" style="189" customWidth="1"/>
    <col min="7424" max="7424" width="9" style="189" customWidth="1"/>
    <col min="7425" max="7670" width="9" style="189"/>
    <col min="7671" max="7671" width="20.125" style="189" customWidth="1"/>
    <col min="7672" max="7672" width="9.625" style="189" customWidth="1"/>
    <col min="7673" max="7673" width="8.625" style="189" customWidth="1"/>
    <col min="7674" max="7674" width="8.875" style="189" customWidth="1"/>
    <col min="7675" max="7677" width="7.625" style="189" customWidth="1"/>
    <col min="7678" max="7678" width="8.125" style="189" customWidth="1"/>
    <col min="7679" max="7679" width="7.625" style="189" customWidth="1"/>
    <col min="7680" max="7680" width="9" style="189" customWidth="1"/>
    <col min="7681" max="7926" width="9" style="189"/>
    <col min="7927" max="7927" width="20.125" style="189" customWidth="1"/>
    <col min="7928" max="7928" width="9.625" style="189" customWidth="1"/>
    <col min="7929" max="7929" width="8.625" style="189" customWidth="1"/>
    <col min="7930" max="7930" width="8.875" style="189" customWidth="1"/>
    <col min="7931" max="7933" width="7.625" style="189" customWidth="1"/>
    <col min="7934" max="7934" width="8.125" style="189" customWidth="1"/>
    <col min="7935" max="7935" width="7.625" style="189" customWidth="1"/>
    <col min="7936" max="7936" width="9" style="189" customWidth="1"/>
    <col min="7937" max="8182" width="9" style="189"/>
    <col min="8183" max="8183" width="20.125" style="189" customWidth="1"/>
    <col min="8184" max="8184" width="9.625" style="189" customWidth="1"/>
    <col min="8185" max="8185" width="8.625" style="189" customWidth="1"/>
    <col min="8186" max="8186" width="8.875" style="189" customWidth="1"/>
    <col min="8187" max="8189" width="7.625" style="189" customWidth="1"/>
    <col min="8190" max="8190" width="8.125" style="189" customWidth="1"/>
    <col min="8191" max="8191" width="7.625" style="189" customWidth="1"/>
    <col min="8192" max="8192" width="9" style="189" customWidth="1"/>
    <col min="8193" max="8438" width="9" style="189"/>
    <col min="8439" max="8439" width="20.125" style="189" customWidth="1"/>
    <col min="8440" max="8440" width="9.625" style="189" customWidth="1"/>
    <col min="8441" max="8441" width="8.625" style="189" customWidth="1"/>
    <col min="8442" max="8442" width="8.875" style="189" customWidth="1"/>
    <col min="8443" max="8445" width="7.625" style="189" customWidth="1"/>
    <col min="8446" max="8446" width="8.125" style="189" customWidth="1"/>
    <col min="8447" max="8447" width="7.625" style="189" customWidth="1"/>
    <col min="8448" max="8448" width="9" style="189" customWidth="1"/>
    <col min="8449" max="8694" width="9" style="189"/>
    <col min="8695" max="8695" width="20.125" style="189" customWidth="1"/>
    <col min="8696" max="8696" width="9.625" style="189" customWidth="1"/>
    <col min="8697" max="8697" width="8.625" style="189" customWidth="1"/>
    <col min="8698" max="8698" width="8.875" style="189" customWidth="1"/>
    <col min="8699" max="8701" width="7.625" style="189" customWidth="1"/>
    <col min="8702" max="8702" width="8.125" style="189" customWidth="1"/>
    <col min="8703" max="8703" width="7.625" style="189" customWidth="1"/>
    <col min="8704" max="8704" width="9" style="189" customWidth="1"/>
    <col min="8705" max="8950" width="9" style="189"/>
    <col min="8951" max="8951" width="20.125" style="189" customWidth="1"/>
    <col min="8952" max="8952" width="9.625" style="189" customWidth="1"/>
    <col min="8953" max="8953" width="8.625" style="189" customWidth="1"/>
    <col min="8954" max="8954" width="8.875" style="189" customWidth="1"/>
    <col min="8955" max="8957" width="7.625" style="189" customWidth="1"/>
    <col min="8958" max="8958" width="8.125" style="189" customWidth="1"/>
    <col min="8959" max="8959" width="7.625" style="189" customWidth="1"/>
    <col min="8960" max="8960" width="9" style="189" customWidth="1"/>
    <col min="8961" max="9206" width="9" style="189"/>
    <col min="9207" max="9207" width="20.125" style="189" customWidth="1"/>
    <col min="9208" max="9208" width="9.625" style="189" customWidth="1"/>
    <col min="9209" max="9209" width="8.625" style="189" customWidth="1"/>
    <col min="9210" max="9210" width="8.875" style="189" customWidth="1"/>
    <col min="9211" max="9213" width="7.625" style="189" customWidth="1"/>
    <col min="9214" max="9214" width="8.125" style="189" customWidth="1"/>
    <col min="9215" max="9215" width="7.625" style="189" customWidth="1"/>
    <col min="9216" max="9216" width="9" style="189" customWidth="1"/>
    <col min="9217" max="9462" width="9" style="189"/>
    <col min="9463" max="9463" width="20.125" style="189" customWidth="1"/>
    <col min="9464" max="9464" width="9.625" style="189" customWidth="1"/>
    <col min="9465" max="9465" width="8.625" style="189" customWidth="1"/>
    <col min="9466" max="9466" width="8.875" style="189" customWidth="1"/>
    <col min="9467" max="9469" width="7.625" style="189" customWidth="1"/>
    <col min="9470" max="9470" width="8.125" style="189" customWidth="1"/>
    <col min="9471" max="9471" width="7.625" style="189" customWidth="1"/>
    <col min="9472" max="9472" width="9" style="189" customWidth="1"/>
    <col min="9473" max="9718" width="9" style="189"/>
    <col min="9719" max="9719" width="20.125" style="189" customWidth="1"/>
    <col min="9720" max="9720" width="9.625" style="189" customWidth="1"/>
    <col min="9721" max="9721" width="8.625" style="189" customWidth="1"/>
    <col min="9722" max="9722" width="8.875" style="189" customWidth="1"/>
    <col min="9723" max="9725" width="7.625" style="189" customWidth="1"/>
    <col min="9726" max="9726" width="8.125" style="189" customWidth="1"/>
    <col min="9727" max="9727" width="7.625" style="189" customWidth="1"/>
    <col min="9728" max="9728" width="9" style="189" customWidth="1"/>
    <col min="9729" max="9974" width="9" style="189"/>
    <col min="9975" max="9975" width="20.125" style="189" customWidth="1"/>
    <col min="9976" max="9976" width="9.625" style="189" customWidth="1"/>
    <col min="9977" max="9977" width="8.625" style="189" customWidth="1"/>
    <col min="9978" max="9978" width="8.875" style="189" customWidth="1"/>
    <col min="9979" max="9981" width="7.625" style="189" customWidth="1"/>
    <col min="9982" max="9982" width="8.125" style="189" customWidth="1"/>
    <col min="9983" max="9983" width="7.625" style="189" customWidth="1"/>
    <col min="9984" max="9984" width="9" style="189" customWidth="1"/>
    <col min="9985" max="10230" width="9" style="189"/>
    <col min="10231" max="10231" width="20.125" style="189" customWidth="1"/>
    <col min="10232" max="10232" width="9.625" style="189" customWidth="1"/>
    <col min="10233" max="10233" width="8.625" style="189" customWidth="1"/>
    <col min="10234" max="10234" width="8.875" style="189" customWidth="1"/>
    <col min="10235" max="10237" width="7.625" style="189" customWidth="1"/>
    <col min="10238" max="10238" width="8.125" style="189" customWidth="1"/>
    <col min="10239" max="10239" width="7.625" style="189" customWidth="1"/>
    <col min="10240" max="10240" width="9" style="189" customWidth="1"/>
    <col min="10241" max="10486" width="9" style="189"/>
    <col min="10487" max="10487" width="20.125" style="189" customWidth="1"/>
    <col min="10488" max="10488" width="9.625" style="189" customWidth="1"/>
    <col min="10489" max="10489" width="8.625" style="189" customWidth="1"/>
    <col min="10490" max="10490" width="8.875" style="189" customWidth="1"/>
    <col min="10491" max="10493" width="7.625" style="189" customWidth="1"/>
    <col min="10494" max="10494" width="8.125" style="189" customWidth="1"/>
    <col min="10495" max="10495" width="7.625" style="189" customWidth="1"/>
    <col min="10496" max="10496" width="9" style="189" customWidth="1"/>
    <col min="10497" max="10742" width="9" style="189"/>
    <col min="10743" max="10743" width="20.125" style="189" customWidth="1"/>
    <col min="10744" max="10744" width="9.625" style="189" customWidth="1"/>
    <col min="10745" max="10745" width="8.625" style="189" customWidth="1"/>
    <col min="10746" max="10746" width="8.875" style="189" customWidth="1"/>
    <col min="10747" max="10749" width="7.625" style="189" customWidth="1"/>
    <col min="10750" max="10750" width="8.125" style="189" customWidth="1"/>
    <col min="10751" max="10751" width="7.625" style="189" customWidth="1"/>
    <col min="10752" max="10752" width="9" style="189" customWidth="1"/>
    <col min="10753" max="10998" width="9" style="189"/>
    <col min="10999" max="10999" width="20.125" style="189" customWidth="1"/>
    <col min="11000" max="11000" width="9.625" style="189" customWidth="1"/>
    <col min="11001" max="11001" width="8.625" style="189" customWidth="1"/>
    <col min="11002" max="11002" width="8.875" style="189" customWidth="1"/>
    <col min="11003" max="11005" width="7.625" style="189" customWidth="1"/>
    <col min="11006" max="11006" width="8.125" style="189" customWidth="1"/>
    <col min="11007" max="11007" width="7.625" style="189" customWidth="1"/>
    <col min="11008" max="11008" width="9" style="189" customWidth="1"/>
    <col min="11009" max="11254" width="9" style="189"/>
    <col min="11255" max="11255" width="20.125" style="189" customWidth="1"/>
    <col min="11256" max="11256" width="9.625" style="189" customWidth="1"/>
    <col min="11257" max="11257" width="8.625" style="189" customWidth="1"/>
    <col min="11258" max="11258" width="8.875" style="189" customWidth="1"/>
    <col min="11259" max="11261" width="7.625" style="189" customWidth="1"/>
    <col min="11262" max="11262" width="8.125" style="189" customWidth="1"/>
    <col min="11263" max="11263" width="7.625" style="189" customWidth="1"/>
    <col min="11264" max="11264" width="9" style="189" customWidth="1"/>
    <col min="11265" max="11510" width="9" style="189"/>
    <col min="11511" max="11511" width="20.125" style="189" customWidth="1"/>
    <col min="11512" max="11512" width="9.625" style="189" customWidth="1"/>
    <col min="11513" max="11513" width="8.625" style="189" customWidth="1"/>
    <col min="11514" max="11514" width="8.875" style="189" customWidth="1"/>
    <col min="11515" max="11517" width="7.625" style="189" customWidth="1"/>
    <col min="11518" max="11518" width="8.125" style="189" customWidth="1"/>
    <col min="11519" max="11519" width="7.625" style="189" customWidth="1"/>
    <col min="11520" max="11520" width="9" style="189" customWidth="1"/>
    <col min="11521" max="11766" width="9" style="189"/>
    <col min="11767" max="11767" width="20.125" style="189" customWidth="1"/>
    <col min="11768" max="11768" width="9.625" style="189" customWidth="1"/>
    <col min="11769" max="11769" width="8.625" style="189" customWidth="1"/>
    <col min="11770" max="11770" width="8.875" style="189" customWidth="1"/>
    <col min="11771" max="11773" width="7.625" style="189" customWidth="1"/>
    <col min="11774" max="11774" width="8.125" style="189" customWidth="1"/>
    <col min="11775" max="11775" width="7.625" style="189" customWidth="1"/>
    <col min="11776" max="11776" width="9" style="189" customWidth="1"/>
    <col min="11777" max="12022" width="9" style="189"/>
    <col min="12023" max="12023" width="20.125" style="189" customWidth="1"/>
    <col min="12024" max="12024" width="9.625" style="189" customWidth="1"/>
    <col min="12025" max="12025" width="8.625" style="189" customWidth="1"/>
    <col min="12026" max="12026" width="8.875" style="189" customWidth="1"/>
    <col min="12027" max="12029" width="7.625" style="189" customWidth="1"/>
    <col min="12030" max="12030" width="8.125" style="189" customWidth="1"/>
    <col min="12031" max="12031" width="7.625" style="189" customWidth="1"/>
    <col min="12032" max="12032" width="9" style="189" customWidth="1"/>
    <col min="12033" max="12278" width="9" style="189"/>
    <col min="12279" max="12279" width="20.125" style="189" customWidth="1"/>
    <col min="12280" max="12280" width="9.625" style="189" customWidth="1"/>
    <col min="12281" max="12281" width="8.625" style="189" customWidth="1"/>
    <col min="12282" max="12282" width="8.875" style="189" customWidth="1"/>
    <col min="12283" max="12285" width="7.625" style="189" customWidth="1"/>
    <col min="12286" max="12286" width="8.125" style="189" customWidth="1"/>
    <col min="12287" max="12287" width="7.625" style="189" customWidth="1"/>
    <col min="12288" max="12288" width="9" style="189" customWidth="1"/>
    <col min="12289" max="12534" width="9" style="189"/>
    <col min="12535" max="12535" width="20.125" style="189" customWidth="1"/>
    <col min="12536" max="12536" width="9.625" style="189" customWidth="1"/>
    <col min="12537" max="12537" width="8.625" style="189" customWidth="1"/>
    <col min="12538" max="12538" width="8.875" style="189" customWidth="1"/>
    <col min="12539" max="12541" width="7.625" style="189" customWidth="1"/>
    <col min="12542" max="12542" width="8.125" style="189" customWidth="1"/>
    <col min="12543" max="12543" width="7.625" style="189" customWidth="1"/>
    <col min="12544" max="12544" width="9" style="189" customWidth="1"/>
    <col min="12545" max="12790" width="9" style="189"/>
    <col min="12791" max="12791" width="20.125" style="189" customWidth="1"/>
    <col min="12792" max="12792" width="9.625" style="189" customWidth="1"/>
    <col min="12793" max="12793" width="8.625" style="189" customWidth="1"/>
    <col min="12794" max="12794" width="8.875" style="189" customWidth="1"/>
    <col min="12795" max="12797" width="7.625" style="189" customWidth="1"/>
    <col min="12798" max="12798" width="8.125" style="189" customWidth="1"/>
    <col min="12799" max="12799" width="7.625" style="189" customWidth="1"/>
    <col min="12800" max="12800" width="9" style="189" customWidth="1"/>
    <col min="12801" max="13046" width="9" style="189"/>
    <col min="13047" max="13047" width="20.125" style="189" customWidth="1"/>
    <col min="13048" max="13048" width="9.625" style="189" customWidth="1"/>
    <col min="13049" max="13049" width="8.625" style="189" customWidth="1"/>
    <col min="13050" max="13050" width="8.875" style="189" customWidth="1"/>
    <col min="13051" max="13053" width="7.625" style="189" customWidth="1"/>
    <col min="13054" max="13054" width="8.125" style="189" customWidth="1"/>
    <col min="13055" max="13055" width="7.625" style="189" customWidth="1"/>
    <col min="13056" max="13056" width="9" style="189" customWidth="1"/>
    <col min="13057" max="13302" width="9" style="189"/>
    <col min="13303" max="13303" width="20.125" style="189" customWidth="1"/>
    <col min="13304" max="13304" width="9.625" style="189" customWidth="1"/>
    <col min="13305" max="13305" width="8.625" style="189" customWidth="1"/>
    <col min="13306" max="13306" width="8.875" style="189" customWidth="1"/>
    <col min="13307" max="13309" width="7.625" style="189" customWidth="1"/>
    <col min="13310" max="13310" width="8.125" style="189" customWidth="1"/>
    <col min="13311" max="13311" width="7.625" style="189" customWidth="1"/>
    <col min="13312" max="13312" width="9" style="189" customWidth="1"/>
    <col min="13313" max="13558" width="9" style="189"/>
    <col min="13559" max="13559" width="20.125" style="189" customWidth="1"/>
    <col min="13560" max="13560" width="9.625" style="189" customWidth="1"/>
    <col min="13561" max="13561" width="8.625" style="189" customWidth="1"/>
    <col min="13562" max="13562" width="8.875" style="189" customWidth="1"/>
    <col min="13563" max="13565" width="7.625" style="189" customWidth="1"/>
    <col min="13566" max="13566" width="8.125" style="189" customWidth="1"/>
    <col min="13567" max="13567" width="7.625" style="189" customWidth="1"/>
    <col min="13568" max="13568" width="9" style="189" customWidth="1"/>
    <col min="13569" max="13814" width="9" style="189"/>
    <col min="13815" max="13815" width="20.125" style="189" customWidth="1"/>
    <col min="13816" max="13816" width="9.625" style="189" customWidth="1"/>
    <col min="13817" max="13817" width="8.625" style="189" customWidth="1"/>
    <col min="13818" max="13818" width="8.875" style="189" customWidth="1"/>
    <col min="13819" max="13821" width="7.625" style="189" customWidth="1"/>
    <col min="13822" max="13822" width="8.125" style="189" customWidth="1"/>
    <col min="13823" max="13823" width="7.625" style="189" customWidth="1"/>
    <col min="13824" max="13824" width="9" style="189" customWidth="1"/>
    <col min="13825" max="14070" width="9" style="189"/>
    <col min="14071" max="14071" width="20.125" style="189" customWidth="1"/>
    <col min="14072" max="14072" width="9.625" style="189" customWidth="1"/>
    <col min="14073" max="14073" width="8.625" style="189" customWidth="1"/>
    <col min="14074" max="14074" width="8.875" style="189" customWidth="1"/>
    <col min="14075" max="14077" width="7.625" style="189" customWidth="1"/>
    <col min="14078" max="14078" width="8.125" style="189" customWidth="1"/>
    <col min="14079" max="14079" width="7.625" style="189" customWidth="1"/>
    <col min="14080" max="14080" width="9" style="189" customWidth="1"/>
    <col min="14081" max="14326" width="9" style="189"/>
    <col min="14327" max="14327" width="20.125" style="189" customWidth="1"/>
    <col min="14328" max="14328" width="9.625" style="189" customWidth="1"/>
    <col min="14329" max="14329" width="8.625" style="189" customWidth="1"/>
    <col min="14330" max="14330" width="8.875" style="189" customWidth="1"/>
    <col min="14331" max="14333" width="7.625" style="189" customWidth="1"/>
    <col min="14334" max="14334" width="8.125" style="189" customWidth="1"/>
    <col min="14335" max="14335" width="7.625" style="189" customWidth="1"/>
    <col min="14336" max="14336" width="9" style="189" customWidth="1"/>
    <col min="14337" max="14582" width="9" style="189"/>
    <col min="14583" max="14583" width="20.125" style="189" customWidth="1"/>
    <col min="14584" max="14584" width="9.625" style="189" customWidth="1"/>
    <col min="14585" max="14585" width="8.625" style="189" customWidth="1"/>
    <col min="14586" max="14586" width="8.875" style="189" customWidth="1"/>
    <col min="14587" max="14589" width="7.625" style="189" customWidth="1"/>
    <col min="14590" max="14590" width="8.125" style="189" customWidth="1"/>
    <col min="14591" max="14591" width="7.625" style="189" customWidth="1"/>
    <col min="14592" max="14592" width="9" style="189" customWidth="1"/>
    <col min="14593" max="14838" width="9" style="189"/>
    <col min="14839" max="14839" width="20.125" style="189" customWidth="1"/>
    <col min="14840" max="14840" width="9.625" style="189" customWidth="1"/>
    <col min="14841" max="14841" width="8.625" style="189" customWidth="1"/>
    <col min="14842" max="14842" width="8.875" style="189" customWidth="1"/>
    <col min="14843" max="14845" width="7.625" style="189" customWidth="1"/>
    <col min="14846" max="14846" width="8.125" style="189" customWidth="1"/>
    <col min="14847" max="14847" width="7.625" style="189" customWidth="1"/>
    <col min="14848" max="14848" width="9" style="189" customWidth="1"/>
    <col min="14849" max="15094" width="9" style="189"/>
    <col min="15095" max="15095" width="20.125" style="189" customWidth="1"/>
    <col min="15096" max="15096" width="9.625" style="189" customWidth="1"/>
    <col min="15097" max="15097" width="8.625" style="189" customWidth="1"/>
    <col min="15098" max="15098" width="8.875" style="189" customWidth="1"/>
    <col min="15099" max="15101" width="7.625" style="189" customWidth="1"/>
    <col min="15102" max="15102" width="8.125" style="189" customWidth="1"/>
    <col min="15103" max="15103" width="7.625" style="189" customWidth="1"/>
    <col min="15104" max="15104" width="9" style="189" customWidth="1"/>
    <col min="15105" max="15350" width="9" style="189"/>
    <col min="15351" max="15351" width="20.125" style="189" customWidth="1"/>
    <col min="15352" max="15352" width="9.625" style="189" customWidth="1"/>
    <col min="15353" max="15353" width="8.625" style="189" customWidth="1"/>
    <col min="15354" max="15354" width="8.875" style="189" customWidth="1"/>
    <col min="15355" max="15357" width="7.625" style="189" customWidth="1"/>
    <col min="15358" max="15358" width="8.125" style="189" customWidth="1"/>
    <col min="15359" max="15359" width="7.625" style="189" customWidth="1"/>
    <col min="15360" max="15360" width="9" style="189" customWidth="1"/>
    <col min="15361" max="15606" width="9" style="189"/>
    <col min="15607" max="15607" width="20.125" style="189" customWidth="1"/>
    <col min="15608" max="15608" width="9.625" style="189" customWidth="1"/>
    <col min="15609" max="15609" width="8.625" style="189" customWidth="1"/>
    <col min="15610" max="15610" width="8.875" style="189" customWidth="1"/>
    <col min="15611" max="15613" width="7.625" style="189" customWidth="1"/>
    <col min="15614" max="15614" width="8.125" style="189" customWidth="1"/>
    <col min="15615" max="15615" width="7.625" style="189" customWidth="1"/>
    <col min="15616" max="15616" width="9" style="189" customWidth="1"/>
    <col min="15617" max="15862" width="9" style="189"/>
    <col min="15863" max="15863" width="20.125" style="189" customWidth="1"/>
    <col min="15864" max="15864" width="9.625" style="189" customWidth="1"/>
    <col min="15865" max="15865" width="8.625" style="189" customWidth="1"/>
    <col min="15866" max="15866" width="8.875" style="189" customWidth="1"/>
    <col min="15867" max="15869" width="7.625" style="189" customWidth="1"/>
    <col min="15870" max="15870" width="8.125" style="189" customWidth="1"/>
    <col min="15871" max="15871" width="7.625" style="189" customWidth="1"/>
    <col min="15872" max="15872" width="9" style="189" customWidth="1"/>
    <col min="15873" max="16118" width="9" style="189"/>
    <col min="16119" max="16119" width="20.125" style="189" customWidth="1"/>
    <col min="16120" max="16120" width="9.625" style="189" customWidth="1"/>
    <col min="16121" max="16121" width="8.625" style="189" customWidth="1"/>
    <col min="16122" max="16122" width="8.875" style="189" customWidth="1"/>
    <col min="16123" max="16125" width="7.625" style="189" customWidth="1"/>
    <col min="16126" max="16126" width="8.125" style="189" customWidth="1"/>
    <col min="16127" max="16127" width="7.625" style="189" customWidth="1"/>
    <col min="16128" max="16128" width="9" style="189" customWidth="1"/>
    <col min="16129" max="16384" width="9" style="189"/>
  </cols>
  <sheetData>
    <row r="1" ht="23.1" customHeight="1" spans="1:1">
      <c r="A1" s="190" t="s">
        <v>480</v>
      </c>
    </row>
    <row r="2" ht="32.45" customHeight="1" spans="1:4">
      <c r="A2" s="191" t="s">
        <v>481</v>
      </c>
      <c r="B2" s="191"/>
      <c r="C2" s="191"/>
      <c r="D2" s="191"/>
    </row>
    <row r="3" ht="23.45" customHeight="1" spans="4:4">
      <c r="D3" s="192" t="s">
        <v>48</v>
      </c>
    </row>
    <row r="4" ht="48.6" customHeight="1" spans="1:4">
      <c r="A4" s="193" t="s">
        <v>482</v>
      </c>
      <c r="B4" s="120" t="s">
        <v>50</v>
      </c>
      <c r="C4" s="10" t="s">
        <v>51</v>
      </c>
      <c r="D4" s="10" t="s">
        <v>52</v>
      </c>
    </row>
    <row r="5" ht="24.6" customHeight="1" spans="1:4">
      <c r="A5" s="193" t="s">
        <v>483</v>
      </c>
      <c r="B5" s="122">
        <f>SUM(B6:B20)</f>
        <v>176260</v>
      </c>
      <c r="C5" s="122">
        <f>SUM(C6:C20)</f>
        <v>151185</v>
      </c>
      <c r="D5" s="180">
        <f>B5/C5*100</f>
        <v>116.6</v>
      </c>
    </row>
    <row r="6" ht="24.6" customHeight="1" spans="1:11">
      <c r="A6" s="194" t="s">
        <v>484</v>
      </c>
      <c r="B6" s="195">
        <v>89531</v>
      </c>
      <c r="C6" s="112">
        <v>85333</v>
      </c>
      <c r="D6" s="180">
        <f t="shared" ref="D6:D20" si="0">B6/C6*100</f>
        <v>104.9</v>
      </c>
      <c r="E6" s="196"/>
      <c r="F6" s="197"/>
      <c r="G6" s="197"/>
      <c r="H6" s="197"/>
      <c r="I6" s="197"/>
      <c r="J6" s="197"/>
      <c r="K6" s="197"/>
    </row>
    <row r="7" ht="24.6" customHeight="1" spans="1:11">
      <c r="A7" s="194" t="s">
        <v>485</v>
      </c>
      <c r="B7" s="195">
        <v>26395</v>
      </c>
      <c r="C7" s="112">
        <v>27172</v>
      </c>
      <c r="D7" s="180">
        <f t="shared" si="0"/>
        <v>97.1</v>
      </c>
      <c r="E7" s="196"/>
      <c r="F7" s="197"/>
      <c r="G7" s="197"/>
      <c r="H7" s="197"/>
      <c r="I7" s="197"/>
      <c r="J7" s="197"/>
      <c r="K7" s="197"/>
    </row>
    <row r="8" ht="24.6" customHeight="1" spans="1:11">
      <c r="A8" s="194" t="s">
        <v>486</v>
      </c>
      <c r="B8" s="195">
        <v>12130</v>
      </c>
      <c r="C8" s="112">
        <v>10158</v>
      </c>
      <c r="D8" s="180">
        <f t="shared" si="0"/>
        <v>119.4</v>
      </c>
      <c r="E8" s="196"/>
      <c r="F8" s="197"/>
      <c r="G8" s="197"/>
      <c r="H8" s="197"/>
      <c r="I8" s="197"/>
      <c r="J8" s="197"/>
      <c r="K8" s="197"/>
    </row>
    <row r="9" ht="24.6" customHeight="1" spans="1:11">
      <c r="A9" s="194" t="s">
        <v>487</v>
      </c>
      <c r="B9" s="195"/>
      <c r="C9" s="112"/>
      <c r="D9" s="180"/>
      <c r="E9" s="196"/>
      <c r="F9" s="197"/>
      <c r="G9" s="197"/>
      <c r="H9" s="197"/>
      <c r="I9" s="197"/>
      <c r="J9" s="197"/>
      <c r="K9" s="197"/>
    </row>
    <row r="10" ht="24.6" customHeight="1" spans="1:11">
      <c r="A10" s="194" t="s">
        <v>488</v>
      </c>
      <c r="B10" s="195"/>
      <c r="C10" s="112"/>
      <c r="D10" s="180"/>
      <c r="E10" s="196"/>
      <c r="F10" s="197"/>
      <c r="G10" s="198"/>
      <c r="H10" s="197"/>
      <c r="I10" s="197"/>
      <c r="J10" s="197"/>
      <c r="K10" s="197"/>
    </row>
    <row r="11" ht="24.6" customHeight="1" spans="1:11">
      <c r="A11" s="194" t="s">
        <v>489</v>
      </c>
      <c r="B11" s="195"/>
      <c r="C11" s="112"/>
      <c r="D11" s="180"/>
      <c r="E11" s="196"/>
      <c r="F11" s="197"/>
      <c r="G11" s="197"/>
      <c r="H11" s="197"/>
      <c r="I11" s="197"/>
      <c r="J11" s="197"/>
      <c r="K11" s="197"/>
    </row>
    <row r="12" ht="24.6" customHeight="1" spans="1:11">
      <c r="A12" s="194" t="s">
        <v>490</v>
      </c>
      <c r="B12" s="195">
        <v>8108</v>
      </c>
      <c r="C12" s="112">
        <v>7381</v>
      </c>
      <c r="D12" s="180">
        <f t="shared" si="0"/>
        <v>109.8</v>
      </c>
      <c r="E12" s="196"/>
      <c r="F12" s="197"/>
      <c r="G12" s="197"/>
      <c r="H12" s="197"/>
      <c r="I12" s="197"/>
      <c r="J12" s="197"/>
      <c r="K12" s="197"/>
    </row>
    <row r="13" ht="24.6" customHeight="1" spans="1:11">
      <c r="A13" s="194" t="s">
        <v>491</v>
      </c>
      <c r="B13" s="195"/>
      <c r="C13" s="112"/>
      <c r="D13" s="180"/>
      <c r="E13" s="196"/>
      <c r="F13" s="197"/>
      <c r="G13" s="197"/>
      <c r="H13" s="197"/>
      <c r="I13" s="197"/>
      <c r="J13" s="197"/>
      <c r="K13" s="197"/>
    </row>
    <row r="14" ht="24.6" customHeight="1" spans="1:11">
      <c r="A14" s="194" t="s">
        <v>492</v>
      </c>
      <c r="B14" s="195">
        <v>10897</v>
      </c>
      <c r="C14" s="112">
        <v>5510</v>
      </c>
      <c r="D14" s="180">
        <f t="shared" si="0"/>
        <v>197.8</v>
      </c>
      <c r="E14" s="196"/>
      <c r="F14" s="197"/>
      <c r="G14" s="197"/>
      <c r="H14" s="197"/>
      <c r="I14" s="197"/>
      <c r="J14" s="197"/>
      <c r="K14" s="197"/>
    </row>
    <row r="15" ht="24.6" customHeight="1" spans="1:11">
      <c r="A15" s="199" t="s">
        <v>493</v>
      </c>
      <c r="B15" s="200">
        <v>4029</v>
      </c>
      <c r="C15" s="129">
        <v>1410</v>
      </c>
      <c r="D15" s="180">
        <f t="shared" si="0"/>
        <v>285.7</v>
      </c>
      <c r="E15" s="196"/>
      <c r="F15" s="197"/>
      <c r="G15" s="197"/>
      <c r="H15" s="197"/>
      <c r="I15" s="197"/>
      <c r="J15" s="197"/>
      <c r="K15" s="197"/>
    </row>
    <row r="16" ht="24.6" customHeight="1" spans="1:11">
      <c r="A16" s="194" t="s">
        <v>494</v>
      </c>
      <c r="B16" s="195">
        <v>8560</v>
      </c>
      <c r="C16" s="112">
        <v>3000</v>
      </c>
      <c r="D16" s="180">
        <f t="shared" si="0"/>
        <v>285.3</v>
      </c>
      <c r="E16" s="196"/>
      <c r="F16" s="197"/>
      <c r="G16" s="197"/>
      <c r="H16" s="197"/>
      <c r="I16" s="197"/>
      <c r="J16" s="197"/>
      <c r="K16" s="197"/>
    </row>
    <row r="17" ht="24.6" customHeight="1" spans="1:11">
      <c r="A17" s="194" t="s">
        <v>495</v>
      </c>
      <c r="B17" s="195"/>
      <c r="C17" s="112"/>
      <c r="D17" s="180"/>
      <c r="E17" s="196"/>
      <c r="F17" s="197"/>
      <c r="G17" s="197"/>
      <c r="H17" s="197"/>
      <c r="I17" s="197"/>
      <c r="J17" s="197"/>
      <c r="K17" s="197"/>
    </row>
    <row r="18" ht="24.6" customHeight="1" spans="1:11">
      <c r="A18" s="194" t="s">
        <v>496</v>
      </c>
      <c r="B18" s="195"/>
      <c r="C18" s="112"/>
      <c r="D18" s="180"/>
      <c r="E18" s="196"/>
      <c r="F18" s="197"/>
      <c r="G18" s="197"/>
      <c r="H18" s="197"/>
      <c r="I18" s="197"/>
      <c r="J18" s="197"/>
      <c r="K18" s="197"/>
    </row>
    <row r="19" ht="24.6" customHeight="1" spans="1:11">
      <c r="A19" s="194" t="s">
        <v>497</v>
      </c>
      <c r="B19" s="195">
        <v>5811</v>
      </c>
      <c r="C19" s="112"/>
      <c r="D19" s="180"/>
      <c r="E19" s="196"/>
      <c r="F19" s="197"/>
      <c r="G19" s="197"/>
      <c r="H19" s="197"/>
      <c r="I19" s="197"/>
      <c r="J19" s="197"/>
      <c r="K19" s="197"/>
    </row>
    <row r="20" ht="24.6" customHeight="1" spans="1:11">
      <c r="A20" s="194" t="s">
        <v>498</v>
      </c>
      <c r="B20" s="195">
        <v>10799</v>
      </c>
      <c r="C20" s="112">
        <v>11221</v>
      </c>
      <c r="D20" s="180">
        <f t="shared" si="0"/>
        <v>96.2</v>
      </c>
      <c r="E20" s="196"/>
      <c r="F20" s="197"/>
      <c r="G20" s="197"/>
      <c r="H20" s="197"/>
      <c r="I20" s="197"/>
      <c r="J20" s="197"/>
      <c r="K20" s="197"/>
    </row>
    <row r="21" ht="45.75" customHeight="1" spans="1:5">
      <c r="A21" s="188" t="s">
        <v>138</v>
      </c>
      <c r="B21" s="188"/>
      <c r="C21" s="188"/>
      <c r="D21" s="188"/>
      <c r="E21" s="196"/>
    </row>
    <row r="22" ht="22.15" customHeight="1" spans="5:5">
      <c r="E22" s="196"/>
    </row>
    <row r="23" ht="22.15" customHeight="1" spans="5:5">
      <c r="E23" s="196"/>
    </row>
    <row r="24" ht="22.15" customHeight="1" spans="5:5">
      <c r="E24" s="196"/>
    </row>
    <row r="25" ht="22.15" customHeight="1" spans="5:5">
      <c r="E25" s="196"/>
    </row>
    <row r="26" ht="22.15" customHeight="1" spans="5:5">
      <c r="E26" s="196"/>
    </row>
  </sheetData>
  <mergeCells count="2">
    <mergeCell ref="A2:D2"/>
    <mergeCell ref="A21:D21"/>
  </mergeCells>
  <pageMargins left="0.707638888888889" right="0.707638888888889"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81"/>
  <sheetViews>
    <sheetView workbookViewId="0">
      <selection activeCell="C7" sqref="C7"/>
    </sheetView>
  </sheetViews>
  <sheetFormatPr defaultColWidth="9" defaultRowHeight="10.8" outlineLevelCol="6"/>
  <cols>
    <col min="1" max="1" width="35.625" style="174" customWidth="1"/>
    <col min="2" max="2" width="16.625" style="174" customWidth="1"/>
    <col min="3" max="3" width="16.25" style="174" customWidth="1"/>
    <col min="4" max="4" width="18.75" style="174" customWidth="1"/>
    <col min="5" max="16384" width="9" style="174"/>
  </cols>
  <sheetData>
    <row r="1" ht="18.6" customHeight="1" spans="1:1">
      <c r="A1" s="175" t="s">
        <v>499</v>
      </c>
    </row>
    <row r="2" ht="20.4" spans="1:4">
      <c r="A2" s="176" t="s">
        <v>500</v>
      </c>
      <c r="B2" s="176"/>
      <c r="C2" s="176"/>
      <c r="D2" s="176"/>
    </row>
    <row r="3" ht="21" customHeight="1" spans="1:4">
      <c r="A3" s="177"/>
      <c r="D3" s="178" t="s">
        <v>48</v>
      </c>
    </row>
    <row r="4" ht="39" customHeight="1" spans="1:4">
      <c r="A4" s="179" t="s">
        <v>482</v>
      </c>
      <c r="B4" s="120" t="s">
        <v>50</v>
      </c>
      <c r="C4" s="136" t="s">
        <v>51</v>
      </c>
      <c r="D4" s="10" t="s">
        <v>52</v>
      </c>
    </row>
    <row r="5" ht="22.15" customHeight="1" spans="1:4">
      <c r="A5" s="179" t="s">
        <v>501</v>
      </c>
      <c r="B5" s="120">
        <f>B6+B11+B22+B30+B37+B41+B44+B48+B51+B57+B60+B65+B68+B73+B76</f>
        <v>93308</v>
      </c>
      <c r="C5" s="120">
        <f>C6+C11+C22+C30+C37+C41+C44+C48+C51+C57+C60+C65+C68+C73+C76</f>
        <v>89450</v>
      </c>
      <c r="D5" s="180">
        <f>B5/C5*100</f>
        <v>104.3</v>
      </c>
    </row>
    <row r="6" s="173" customFormat="1" ht="16.35" customHeight="1" spans="1:4">
      <c r="A6" s="181" t="s">
        <v>484</v>
      </c>
      <c r="B6" s="182">
        <f>SUM(B7:B10)</f>
        <v>89531</v>
      </c>
      <c r="C6" s="182">
        <f>SUM(C7:C10)</f>
        <v>85333</v>
      </c>
      <c r="D6" s="180">
        <f t="shared" ref="D6:D13" si="0">B6/C6*100</f>
        <v>104.9</v>
      </c>
    </row>
    <row r="7" ht="16.35" customHeight="1" spans="1:4">
      <c r="A7" s="183" t="s">
        <v>502</v>
      </c>
      <c r="B7" s="184">
        <v>57125</v>
      </c>
      <c r="C7" s="184">
        <v>55316</v>
      </c>
      <c r="D7" s="180">
        <f t="shared" si="0"/>
        <v>103.3</v>
      </c>
    </row>
    <row r="8" ht="16.35" customHeight="1" spans="1:4">
      <c r="A8" s="183" t="s">
        <v>503</v>
      </c>
      <c r="B8" s="184">
        <v>14300</v>
      </c>
      <c r="C8" s="184">
        <v>13015</v>
      </c>
      <c r="D8" s="180">
        <f t="shared" si="0"/>
        <v>109.9</v>
      </c>
    </row>
    <row r="9" ht="16.35" customHeight="1" spans="1:4">
      <c r="A9" s="183" t="s">
        <v>504</v>
      </c>
      <c r="B9" s="184">
        <v>6921</v>
      </c>
      <c r="C9" s="184">
        <v>6792</v>
      </c>
      <c r="D9" s="180">
        <f t="shared" si="0"/>
        <v>101.9</v>
      </c>
    </row>
    <row r="10" ht="16.35" customHeight="1" spans="1:7">
      <c r="A10" s="183" t="s">
        <v>505</v>
      </c>
      <c r="B10" s="184">
        <v>11185</v>
      </c>
      <c r="C10" s="184">
        <v>10210</v>
      </c>
      <c r="D10" s="180">
        <f t="shared" si="0"/>
        <v>109.5</v>
      </c>
      <c r="G10" s="185"/>
    </row>
    <row r="11" s="173" customFormat="1" ht="16.35" customHeight="1" spans="1:4">
      <c r="A11" s="181" t="s">
        <v>485</v>
      </c>
      <c r="B11" s="182">
        <f>SUM(B12:B21)</f>
        <v>2710</v>
      </c>
      <c r="C11" s="182">
        <f>SUM(C12:C21)</f>
        <v>2850</v>
      </c>
      <c r="D11" s="180">
        <f t="shared" si="0"/>
        <v>95.1</v>
      </c>
    </row>
    <row r="12" ht="16.35" customHeight="1" spans="1:4">
      <c r="A12" s="183" t="s">
        <v>506</v>
      </c>
      <c r="B12" s="184">
        <v>1137</v>
      </c>
      <c r="C12" s="184">
        <v>1195</v>
      </c>
      <c r="D12" s="180">
        <f t="shared" si="0"/>
        <v>95.1</v>
      </c>
    </row>
    <row r="13" ht="16.35" customHeight="1" spans="1:4">
      <c r="A13" s="183" t="s">
        <v>507</v>
      </c>
      <c r="B13" s="184">
        <v>70</v>
      </c>
      <c r="C13" s="184">
        <v>75</v>
      </c>
      <c r="D13" s="180">
        <f t="shared" si="0"/>
        <v>93.3</v>
      </c>
    </row>
    <row r="14" ht="16.35" customHeight="1" spans="1:4">
      <c r="A14" s="183" t="s">
        <v>508</v>
      </c>
      <c r="B14" s="184">
        <v>75</v>
      </c>
      <c r="C14" s="184">
        <v>81</v>
      </c>
      <c r="D14" s="180">
        <f t="shared" ref="D14:D21" si="1">B14/C14*100</f>
        <v>92.6</v>
      </c>
    </row>
    <row r="15" ht="16.35" customHeight="1" spans="1:4">
      <c r="A15" s="183" t="s">
        <v>509</v>
      </c>
      <c r="B15" s="184">
        <v>100</v>
      </c>
      <c r="C15" s="184">
        <v>106</v>
      </c>
      <c r="D15" s="180">
        <f t="shared" si="1"/>
        <v>94.3</v>
      </c>
    </row>
    <row r="16" ht="16.35" customHeight="1" spans="1:4">
      <c r="A16" s="183" t="s">
        <v>510</v>
      </c>
      <c r="B16" s="184">
        <v>40</v>
      </c>
      <c r="C16" s="184">
        <v>43</v>
      </c>
      <c r="D16" s="180">
        <f t="shared" si="1"/>
        <v>93</v>
      </c>
    </row>
    <row r="17" ht="16.35" customHeight="1" spans="1:4">
      <c r="A17" s="183" t="s">
        <v>511</v>
      </c>
      <c r="B17" s="184">
        <v>349</v>
      </c>
      <c r="C17" s="184">
        <v>390</v>
      </c>
      <c r="D17" s="180">
        <f t="shared" si="1"/>
        <v>89.5</v>
      </c>
    </row>
    <row r="18" ht="16.35" customHeight="1" spans="1:4">
      <c r="A18" s="183" t="s">
        <v>512</v>
      </c>
      <c r="B18" s="184">
        <v>8</v>
      </c>
      <c r="C18" s="184">
        <v>9</v>
      </c>
      <c r="D18" s="180">
        <f t="shared" si="1"/>
        <v>88.9</v>
      </c>
    </row>
    <row r="19" ht="16.35" customHeight="1" spans="1:4">
      <c r="A19" s="183" t="s">
        <v>513</v>
      </c>
      <c r="B19" s="184">
        <v>756</v>
      </c>
      <c r="C19" s="184">
        <v>821</v>
      </c>
      <c r="D19" s="180">
        <f t="shared" si="1"/>
        <v>92.1</v>
      </c>
    </row>
    <row r="20" ht="16.35" customHeight="1" spans="1:4">
      <c r="A20" s="183" t="s">
        <v>514</v>
      </c>
      <c r="B20" s="184">
        <v>25</v>
      </c>
      <c r="C20" s="184">
        <v>28</v>
      </c>
      <c r="D20" s="180">
        <f t="shared" si="1"/>
        <v>89.3</v>
      </c>
    </row>
    <row r="21" ht="16.35" customHeight="1" spans="1:4">
      <c r="A21" s="183" t="s">
        <v>515</v>
      </c>
      <c r="B21" s="184">
        <v>150</v>
      </c>
      <c r="C21" s="184">
        <v>102</v>
      </c>
      <c r="D21" s="180">
        <f t="shared" si="1"/>
        <v>147.1</v>
      </c>
    </row>
    <row r="22" s="173" customFormat="1" ht="16.35" customHeight="1" spans="1:4">
      <c r="A22" s="181" t="s">
        <v>486</v>
      </c>
      <c r="B22" s="182"/>
      <c r="C22" s="182"/>
      <c r="D22" s="182"/>
    </row>
    <row r="23" ht="16.35" customHeight="1" spans="1:4">
      <c r="A23" s="183" t="s">
        <v>516</v>
      </c>
      <c r="B23" s="184"/>
      <c r="C23" s="184"/>
      <c r="D23" s="184"/>
    </row>
    <row r="24" ht="16.35" customHeight="1" spans="1:4">
      <c r="A24" s="183" t="s">
        <v>517</v>
      </c>
      <c r="B24" s="184"/>
      <c r="C24" s="184"/>
      <c r="D24" s="184"/>
    </row>
    <row r="25" ht="16.35" customHeight="1" spans="1:4">
      <c r="A25" s="183" t="s">
        <v>518</v>
      </c>
      <c r="B25" s="184"/>
      <c r="C25" s="184"/>
      <c r="D25" s="184"/>
    </row>
    <row r="26" ht="16.35" customHeight="1" spans="1:4">
      <c r="A26" s="183" t="s">
        <v>519</v>
      </c>
      <c r="B26" s="184"/>
      <c r="C26" s="184"/>
      <c r="D26" s="184"/>
    </row>
    <row r="27" ht="16.35" customHeight="1" spans="1:4">
      <c r="A27" s="183" t="s">
        <v>520</v>
      </c>
      <c r="B27" s="184"/>
      <c r="C27" s="184"/>
      <c r="D27" s="184"/>
    </row>
    <row r="28" ht="16.35" customHeight="1" spans="1:4">
      <c r="A28" s="183" t="s">
        <v>521</v>
      </c>
      <c r="B28" s="184"/>
      <c r="C28" s="184"/>
      <c r="D28" s="184"/>
    </row>
    <row r="29" ht="16.35" customHeight="1" spans="1:4">
      <c r="A29" s="183" t="s">
        <v>522</v>
      </c>
      <c r="B29" s="186"/>
      <c r="C29" s="186"/>
      <c r="D29" s="186"/>
    </row>
    <row r="30" s="173" customFormat="1" ht="16.35" customHeight="1" spans="1:4">
      <c r="A30" s="181" t="s">
        <v>487</v>
      </c>
      <c r="B30" s="187"/>
      <c r="C30" s="187"/>
      <c r="D30" s="187"/>
    </row>
    <row r="31" ht="16.35" customHeight="1" spans="1:4">
      <c r="A31" s="183" t="s">
        <v>516</v>
      </c>
      <c r="B31" s="186"/>
      <c r="C31" s="186"/>
      <c r="D31" s="186"/>
    </row>
    <row r="32" ht="16.35" customHeight="1" spans="1:4">
      <c r="A32" s="183" t="s">
        <v>517</v>
      </c>
      <c r="B32" s="186"/>
      <c r="C32" s="186"/>
      <c r="D32" s="186"/>
    </row>
    <row r="33" ht="16.35" customHeight="1" spans="1:4">
      <c r="A33" s="183" t="s">
        <v>518</v>
      </c>
      <c r="B33" s="186"/>
      <c r="C33" s="186"/>
      <c r="D33" s="186"/>
    </row>
    <row r="34" ht="16.35" customHeight="1" spans="1:4">
      <c r="A34" s="183" t="s">
        <v>520</v>
      </c>
      <c r="B34" s="186"/>
      <c r="C34" s="186"/>
      <c r="D34" s="186"/>
    </row>
    <row r="35" ht="16.35" customHeight="1" spans="1:4">
      <c r="A35" s="183" t="s">
        <v>521</v>
      </c>
      <c r="B35" s="186"/>
      <c r="C35" s="186"/>
      <c r="D35" s="186"/>
    </row>
    <row r="36" ht="16.35" customHeight="1" spans="1:4">
      <c r="A36" s="183" t="s">
        <v>522</v>
      </c>
      <c r="B36" s="186"/>
      <c r="C36" s="186"/>
      <c r="D36" s="186"/>
    </row>
    <row r="37" s="173" customFormat="1" ht="16.35" customHeight="1" spans="1:4">
      <c r="A37" s="181" t="s">
        <v>488</v>
      </c>
      <c r="B37" s="187"/>
      <c r="C37" s="187"/>
      <c r="D37" s="187"/>
    </row>
    <row r="38" ht="16.35" customHeight="1" spans="1:4">
      <c r="A38" s="183" t="s">
        <v>523</v>
      </c>
      <c r="B38" s="186"/>
      <c r="C38" s="186"/>
      <c r="D38" s="186"/>
    </row>
    <row r="39" ht="16.35" customHeight="1" spans="1:4">
      <c r="A39" s="183" t="s">
        <v>524</v>
      </c>
      <c r="B39" s="186"/>
      <c r="C39" s="186"/>
      <c r="D39" s="186"/>
    </row>
    <row r="40" ht="16.35" customHeight="1" spans="1:4">
      <c r="A40" s="183" t="s">
        <v>525</v>
      </c>
      <c r="B40" s="186"/>
      <c r="C40" s="186"/>
      <c r="D40" s="186"/>
    </row>
    <row r="41" s="173" customFormat="1" ht="16.35" customHeight="1" spans="1:4">
      <c r="A41" s="181" t="s">
        <v>489</v>
      </c>
      <c r="B41" s="187"/>
      <c r="C41" s="187"/>
      <c r="D41" s="187"/>
    </row>
    <row r="42" ht="16.35" customHeight="1" spans="1:4">
      <c r="A42" s="183" t="s">
        <v>526</v>
      </c>
      <c r="B42" s="186"/>
      <c r="C42" s="186"/>
      <c r="D42" s="186"/>
    </row>
    <row r="43" ht="16.35" customHeight="1" spans="1:4">
      <c r="A43" s="183" t="s">
        <v>527</v>
      </c>
      <c r="B43" s="186"/>
      <c r="C43" s="186"/>
      <c r="D43" s="186"/>
    </row>
    <row r="44" s="173" customFormat="1" ht="16.35" customHeight="1" spans="1:4">
      <c r="A44" s="181" t="s">
        <v>490</v>
      </c>
      <c r="B44" s="187"/>
      <c r="C44" s="187"/>
      <c r="D44" s="187"/>
    </row>
    <row r="45" ht="16.35" customHeight="1" spans="1:4">
      <c r="A45" s="183" t="s">
        <v>528</v>
      </c>
      <c r="B45" s="186"/>
      <c r="C45" s="186"/>
      <c r="D45" s="186"/>
    </row>
    <row r="46" ht="16.35" customHeight="1" spans="1:4">
      <c r="A46" s="183" t="s">
        <v>529</v>
      </c>
      <c r="B46" s="186"/>
      <c r="C46" s="186"/>
      <c r="D46" s="186"/>
    </row>
    <row r="47" ht="16.35" customHeight="1" spans="1:4">
      <c r="A47" s="183" t="s">
        <v>530</v>
      </c>
      <c r="B47" s="186"/>
      <c r="C47" s="186"/>
      <c r="D47" s="186"/>
    </row>
    <row r="48" s="173" customFormat="1" ht="16.35" customHeight="1" spans="1:4">
      <c r="A48" s="181" t="s">
        <v>491</v>
      </c>
      <c r="B48" s="187"/>
      <c r="C48" s="187"/>
      <c r="D48" s="187"/>
    </row>
    <row r="49" ht="16.35" customHeight="1" spans="1:4">
      <c r="A49" s="183" t="s">
        <v>531</v>
      </c>
      <c r="B49" s="186"/>
      <c r="C49" s="186"/>
      <c r="D49" s="186"/>
    </row>
    <row r="50" ht="16.35" customHeight="1" spans="1:4">
      <c r="A50" s="183" t="s">
        <v>532</v>
      </c>
      <c r="B50" s="186"/>
      <c r="C50" s="186"/>
      <c r="D50" s="186"/>
    </row>
    <row r="51" s="173" customFormat="1" ht="16.35" customHeight="1" spans="1:4">
      <c r="A51" s="181" t="s">
        <v>492</v>
      </c>
      <c r="B51" s="182">
        <f>SUM(B52:B56)</f>
        <v>1067</v>
      </c>
      <c r="C51" s="182">
        <f>SUM(C52:C56)</f>
        <v>1267</v>
      </c>
      <c r="D51" s="180">
        <f t="shared" ref="D51:D53" si="2">B51/C51*100</f>
        <v>84.2</v>
      </c>
    </row>
    <row r="52" ht="16.35" customHeight="1" spans="1:4">
      <c r="A52" s="183" t="s">
        <v>533</v>
      </c>
      <c r="B52" s="184">
        <v>671</v>
      </c>
      <c r="C52" s="184">
        <v>682</v>
      </c>
      <c r="D52" s="180">
        <f t="shared" si="2"/>
        <v>98.4</v>
      </c>
    </row>
    <row r="53" ht="16.35" customHeight="1" spans="1:4">
      <c r="A53" s="183" t="s">
        <v>534</v>
      </c>
      <c r="B53" s="184">
        <v>85</v>
      </c>
      <c r="C53" s="184">
        <v>90</v>
      </c>
      <c r="D53" s="180">
        <f t="shared" si="2"/>
        <v>94.4</v>
      </c>
    </row>
    <row r="54" ht="16.35" customHeight="1" spans="1:4">
      <c r="A54" s="183" t="s">
        <v>535</v>
      </c>
      <c r="B54" s="184"/>
      <c r="C54" s="184"/>
      <c r="D54" s="180"/>
    </row>
    <row r="55" ht="16.35" customHeight="1" spans="1:4">
      <c r="A55" s="183" t="s">
        <v>536</v>
      </c>
      <c r="B55" s="184">
        <v>31</v>
      </c>
      <c r="C55" s="184">
        <v>33</v>
      </c>
      <c r="D55" s="180">
        <f>B55/C55*100</f>
        <v>93.9</v>
      </c>
    </row>
    <row r="56" ht="16.35" customHeight="1" spans="1:4">
      <c r="A56" s="183" t="s">
        <v>537</v>
      </c>
      <c r="B56" s="184">
        <v>280</v>
      </c>
      <c r="C56" s="184">
        <v>462</v>
      </c>
      <c r="D56" s="180">
        <f>B56/C56*100</f>
        <v>60.6</v>
      </c>
    </row>
    <row r="57" s="173" customFormat="1" ht="16.35" customHeight="1" spans="1:4">
      <c r="A57" s="181" t="s">
        <v>493</v>
      </c>
      <c r="B57" s="187"/>
      <c r="C57" s="187"/>
      <c r="D57" s="187"/>
    </row>
    <row r="58" ht="16.35" customHeight="1" spans="1:4">
      <c r="A58" s="183" t="s">
        <v>538</v>
      </c>
      <c r="B58" s="186"/>
      <c r="C58" s="186"/>
      <c r="D58" s="186"/>
    </row>
    <row r="59" ht="16.35" customHeight="1" spans="1:4">
      <c r="A59" s="183" t="s">
        <v>539</v>
      </c>
      <c r="B59" s="186"/>
      <c r="C59" s="186"/>
      <c r="D59" s="186"/>
    </row>
    <row r="60" s="173" customFormat="1" ht="16.35" customHeight="1" spans="1:4">
      <c r="A60" s="181" t="s">
        <v>494</v>
      </c>
      <c r="B60" s="187"/>
      <c r="C60" s="187"/>
      <c r="D60" s="187"/>
    </row>
    <row r="61" ht="16.35" customHeight="1" spans="1:4">
      <c r="A61" s="183" t="s">
        <v>540</v>
      </c>
      <c r="B61" s="186"/>
      <c r="C61" s="186"/>
      <c r="D61" s="186"/>
    </row>
    <row r="62" ht="16.35" customHeight="1" spans="1:4">
      <c r="A62" s="183" t="s">
        <v>541</v>
      </c>
      <c r="B62" s="186"/>
      <c r="C62" s="186"/>
      <c r="D62" s="186"/>
    </row>
    <row r="63" ht="16.35" customHeight="1" spans="1:4">
      <c r="A63" s="183" t="s">
        <v>542</v>
      </c>
      <c r="B63" s="186"/>
      <c r="C63" s="186"/>
      <c r="D63" s="186"/>
    </row>
    <row r="64" ht="16.35" customHeight="1" spans="1:4">
      <c r="A64" s="183" t="s">
        <v>543</v>
      </c>
      <c r="B64" s="186"/>
      <c r="C64" s="186"/>
      <c r="D64" s="186"/>
    </row>
    <row r="65" s="173" customFormat="1" ht="16.35" customHeight="1" spans="1:4">
      <c r="A65" s="181" t="s">
        <v>495</v>
      </c>
      <c r="B65" s="187"/>
      <c r="C65" s="187"/>
      <c r="D65" s="187"/>
    </row>
    <row r="66" ht="16.35" customHeight="1" spans="1:4">
      <c r="A66" s="183" t="s">
        <v>544</v>
      </c>
      <c r="B66" s="186"/>
      <c r="C66" s="186"/>
      <c r="D66" s="186"/>
    </row>
    <row r="67" ht="16.35" customHeight="1" spans="1:4">
      <c r="A67" s="183" t="s">
        <v>545</v>
      </c>
      <c r="B67" s="186"/>
      <c r="C67" s="186"/>
      <c r="D67" s="186"/>
    </row>
    <row r="68" s="173" customFormat="1" ht="16.35" customHeight="1" spans="1:4">
      <c r="A68" s="181" t="s">
        <v>496</v>
      </c>
      <c r="B68" s="187"/>
      <c r="C68" s="187"/>
      <c r="D68" s="187"/>
    </row>
    <row r="69" ht="16.35" customHeight="1" spans="1:4">
      <c r="A69" s="183" t="s">
        <v>546</v>
      </c>
      <c r="B69" s="186"/>
      <c r="C69" s="186"/>
      <c r="D69" s="186"/>
    </row>
    <row r="70" ht="16.35" customHeight="1" spans="1:4">
      <c r="A70" s="183" t="s">
        <v>547</v>
      </c>
      <c r="B70" s="186"/>
      <c r="C70" s="186"/>
      <c r="D70" s="186"/>
    </row>
    <row r="71" ht="16.35" customHeight="1" spans="1:4">
      <c r="A71" s="183" t="s">
        <v>548</v>
      </c>
      <c r="B71" s="186"/>
      <c r="C71" s="186"/>
      <c r="D71" s="186"/>
    </row>
    <row r="72" ht="16.35" customHeight="1" spans="1:4">
      <c r="A72" s="183" t="s">
        <v>549</v>
      </c>
      <c r="B72" s="186"/>
      <c r="C72" s="186"/>
      <c r="D72" s="186"/>
    </row>
    <row r="73" s="173" customFormat="1" ht="16.35" customHeight="1" spans="1:4">
      <c r="A73" s="181" t="s">
        <v>497</v>
      </c>
      <c r="B73" s="187"/>
      <c r="C73" s="187"/>
      <c r="D73" s="187"/>
    </row>
    <row r="74" ht="16.35" customHeight="1" spans="1:4">
      <c r="A74" s="183" t="s">
        <v>550</v>
      </c>
      <c r="B74" s="186"/>
      <c r="C74" s="186"/>
      <c r="D74" s="186"/>
    </row>
    <row r="75" ht="16.35" customHeight="1" spans="1:4">
      <c r="A75" s="183" t="s">
        <v>551</v>
      </c>
      <c r="B75" s="186"/>
      <c r="C75" s="186"/>
      <c r="D75" s="186"/>
    </row>
    <row r="76" s="173" customFormat="1" ht="16.35" customHeight="1" spans="1:4">
      <c r="A76" s="181" t="s">
        <v>498</v>
      </c>
      <c r="B76" s="187"/>
      <c r="C76" s="187"/>
      <c r="D76" s="187"/>
    </row>
    <row r="77" ht="16.35" customHeight="1" spans="1:4">
      <c r="A77" s="183" t="s">
        <v>552</v>
      </c>
      <c r="B77" s="186"/>
      <c r="C77" s="186"/>
      <c r="D77" s="186"/>
    </row>
    <row r="78" ht="16.35" customHeight="1" spans="1:4">
      <c r="A78" s="183" t="s">
        <v>553</v>
      </c>
      <c r="B78" s="186"/>
      <c r="C78" s="186"/>
      <c r="D78" s="186"/>
    </row>
    <row r="79" ht="16.35" customHeight="1" spans="1:4">
      <c r="A79" s="183" t="s">
        <v>554</v>
      </c>
      <c r="B79" s="186"/>
      <c r="C79" s="186"/>
      <c r="D79" s="186"/>
    </row>
    <row r="80" ht="17.45" customHeight="1" spans="1:4">
      <c r="A80" s="183" t="s">
        <v>555</v>
      </c>
      <c r="B80" s="186"/>
      <c r="C80" s="186"/>
      <c r="D80" s="186"/>
    </row>
    <row r="81" ht="35.1" customHeight="1" spans="1:4">
      <c r="A81" s="188" t="s">
        <v>138</v>
      </c>
      <c r="B81" s="188"/>
      <c r="C81" s="188"/>
      <c r="D81" s="188"/>
    </row>
  </sheetData>
  <mergeCells count="2">
    <mergeCell ref="A2:D2"/>
    <mergeCell ref="A81:D81"/>
  </mergeCells>
  <pageMargins left="0.707638888888889" right="0.707638888888889" top="0.747916666666667" bottom="0.747916666666667" header="0.313888888888889" footer="0.313888888888889"/>
  <pageSetup paperSize="9" scale="93"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64"/>
  <sheetViews>
    <sheetView workbookViewId="0">
      <selection activeCell="B5" sqref="B5:B63"/>
    </sheetView>
  </sheetViews>
  <sheetFormatPr defaultColWidth="9" defaultRowHeight="15.6" outlineLevelCol="1"/>
  <cols>
    <col min="1" max="1" width="64.25" customWidth="1"/>
    <col min="2" max="2" width="22.875" customWidth="1"/>
  </cols>
  <sheetData>
    <row r="1" spans="1:1">
      <c r="A1" s="71" t="s">
        <v>556</v>
      </c>
    </row>
    <row r="2" ht="29.1" customHeight="1" spans="1:2">
      <c r="A2" s="152" t="s">
        <v>557</v>
      </c>
      <c r="B2" s="152"/>
    </row>
    <row r="3" spans="1:2">
      <c r="A3" s="164"/>
      <c r="B3" s="119" t="s">
        <v>558</v>
      </c>
    </row>
    <row r="4" ht="19.7" customHeight="1" spans="1:2">
      <c r="A4" s="165" t="s">
        <v>559</v>
      </c>
      <c r="B4" s="86" t="s">
        <v>560</v>
      </c>
    </row>
    <row r="5" ht="16.7" customHeight="1" spans="1:2">
      <c r="A5" s="166" t="s">
        <v>561</v>
      </c>
      <c r="B5" s="167" t="s">
        <v>562</v>
      </c>
    </row>
    <row r="6" ht="16.7" customHeight="1" spans="1:2">
      <c r="A6" s="168" t="s">
        <v>563</v>
      </c>
      <c r="B6" s="169"/>
    </row>
    <row r="7" ht="16.7" customHeight="1" spans="1:2">
      <c r="A7" s="168" t="s">
        <v>564</v>
      </c>
      <c r="B7" s="169"/>
    </row>
    <row r="8" ht="16.7" customHeight="1" spans="1:2">
      <c r="A8" s="168" t="s">
        <v>565</v>
      </c>
      <c r="B8" s="169"/>
    </row>
    <row r="9" ht="16.7" customHeight="1" spans="1:2">
      <c r="A9" s="166" t="s">
        <v>566</v>
      </c>
      <c r="B9" s="169"/>
    </row>
    <row r="10" ht="16.7" customHeight="1" spans="1:2">
      <c r="A10" s="168" t="s">
        <v>567</v>
      </c>
      <c r="B10" s="169"/>
    </row>
    <row r="11" ht="16.7" customHeight="1" spans="1:2">
      <c r="A11" s="168" t="s">
        <v>568</v>
      </c>
      <c r="B11" s="169"/>
    </row>
    <row r="12" ht="16.7" customHeight="1" spans="1:2">
      <c r="A12" s="168" t="s">
        <v>569</v>
      </c>
      <c r="B12" s="169"/>
    </row>
    <row r="13" ht="16.7" customHeight="1" spans="1:2">
      <c r="A13" s="168" t="s">
        <v>570</v>
      </c>
      <c r="B13" s="169"/>
    </row>
    <row r="14" ht="16.7" customHeight="1" spans="1:2">
      <c r="A14" s="168" t="s">
        <v>571</v>
      </c>
      <c r="B14" s="169"/>
    </row>
    <row r="15" ht="16.7" customHeight="1" spans="1:2">
      <c r="A15" s="168" t="s">
        <v>572</v>
      </c>
      <c r="B15" s="169"/>
    </row>
    <row r="16" ht="16.7" customHeight="1" spans="1:2">
      <c r="A16" s="168" t="s">
        <v>573</v>
      </c>
      <c r="B16" s="169"/>
    </row>
    <row r="17" ht="16.7" customHeight="1" spans="1:2">
      <c r="A17" s="168" t="s">
        <v>574</v>
      </c>
      <c r="B17" s="169"/>
    </row>
    <row r="18" ht="16.7" customHeight="1" spans="1:2">
      <c r="A18" s="168" t="s">
        <v>575</v>
      </c>
      <c r="B18" s="169"/>
    </row>
    <row r="19" ht="16.7" customHeight="1" spans="1:2">
      <c r="A19" s="170" t="s">
        <v>576</v>
      </c>
      <c r="B19" s="169"/>
    </row>
    <row r="20" ht="16.7" customHeight="1" spans="1:2">
      <c r="A20" s="168" t="s">
        <v>577</v>
      </c>
      <c r="B20" s="169"/>
    </row>
    <row r="21" ht="16.7" customHeight="1" spans="1:2">
      <c r="A21" s="168" t="s">
        <v>578</v>
      </c>
      <c r="B21" s="169"/>
    </row>
    <row r="22" ht="16.7" customHeight="1" spans="1:2">
      <c r="A22" s="168" t="s">
        <v>579</v>
      </c>
      <c r="B22" s="169"/>
    </row>
    <row r="23" ht="16.7" customHeight="1" spans="1:2">
      <c r="A23" s="168" t="s">
        <v>580</v>
      </c>
      <c r="B23" s="169"/>
    </row>
    <row r="24" ht="16.7" customHeight="1" spans="1:2">
      <c r="A24" s="168" t="s">
        <v>581</v>
      </c>
      <c r="B24" s="169"/>
    </row>
    <row r="25" ht="16.7" customHeight="1" spans="1:2">
      <c r="A25" s="166" t="s">
        <v>582</v>
      </c>
      <c r="B25" s="169"/>
    </row>
    <row r="26" ht="16.7" customHeight="1" spans="1:2">
      <c r="A26" s="168" t="s">
        <v>583</v>
      </c>
      <c r="B26" s="169"/>
    </row>
    <row r="27" ht="16.7" customHeight="1" spans="1:2">
      <c r="A27" s="168" t="s">
        <v>584</v>
      </c>
      <c r="B27" s="169"/>
    </row>
    <row r="28" ht="16.7" customHeight="1" spans="1:2">
      <c r="A28" s="168" t="s">
        <v>585</v>
      </c>
      <c r="B28" s="169"/>
    </row>
    <row r="29" ht="16.7" customHeight="1" spans="1:2">
      <c r="A29" s="168" t="s">
        <v>584</v>
      </c>
      <c r="B29" s="169"/>
    </row>
    <row r="30" ht="16.7" customHeight="1" spans="1:2">
      <c r="A30" s="168" t="s">
        <v>586</v>
      </c>
      <c r="B30" s="169"/>
    </row>
    <row r="31" ht="16.7" customHeight="1" spans="1:2">
      <c r="A31" s="168" t="s">
        <v>584</v>
      </c>
      <c r="B31" s="169"/>
    </row>
    <row r="32" ht="16.7" customHeight="1" spans="1:2">
      <c r="A32" s="168" t="s">
        <v>587</v>
      </c>
      <c r="B32" s="169"/>
    </row>
    <row r="33" ht="16.7" customHeight="1" spans="1:2">
      <c r="A33" s="168" t="s">
        <v>584</v>
      </c>
      <c r="B33" s="169"/>
    </row>
    <row r="34" ht="16.7" customHeight="1" spans="1:2">
      <c r="A34" s="168" t="s">
        <v>588</v>
      </c>
      <c r="B34" s="169"/>
    </row>
    <row r="35" ht="16.7" customHeight="1" spans="1:2">
      <c r="A35" s="168" t="s">
        <v>584</v>
      </c>
      <c r="B35" s="169"/>
    </row>
    <row r="36" ht="16.7" customHeight="1" spans="1:2">
      <c r="A36" s="168" t="s">
        <v>589</v>
      </c>
      <c r="B36" s="169"/>
    </row>
    <row r="37" ht="16.7" customHeight="1" spans="1:2">
      <c r="A37" s="168" t="s">
        <v>584</v>
      </c>
      <c r="B37" s="169"/>
    </row>
    <row r="38" ht="16.7" customHeight="1" spans="1:2">
      <c r="A38" s="168" t="s">
        <v>590</v>
      </c>
      <c r="B38" s="169"/>
    </row>
    <row r="39" ht="16.7" customHeight="1" spans="1:2">
      <c r="A39" s="168" t="s">
        <v>584</v>
      </c>
      <c r="B39" s="169"/>
    </row>
    <row r="40" ht="16.7" customHeight="1" spans="1:2">
      <c r="A40" s="168" t="s">
        <v>591</v>
      </c>
      <c r="B40" s="169"/>
    </row>
    <row r="41" ht="16.7" customHeight="1" spans="1:2">
      <c r="A41" s="168" t="s">
        <v>584</v>
      </c>
      <c r="B41" s="169"/>
    </row>
    <row r="42" ht="16.7" customHeight="1" spans="1:2">
      <c r="A42" s="168" t="s">
        <v>592</v>
      </c>
      <c r="B42" s="169"/>
    </row>
    <row r="43" ht="16.7" customHeight="1" spans="1:2">
      <c r="A43" s="168" t="s">
        <v>584</v>
      </c>
      <c r="B43" s="169"/>
    </row>
    <row r="44" ht="16.7" customHeight="1" spans="1:2">
      <c r="A44" s="168" t="s">
        <v>593</v>
      </c>
      <c r="B44" s="169"/>
    </row>
    <row r="45" ht="16.7" customHeight="1" spans="1:2">
      <c r="A45" s="168" t="s">
        <v>584</v>
      </c>
      <c r="B45" s="169"/>
    </row>
    <row r="46" ht="16.7" customHeight="1" spans="1:2">
      <c r="A46" s="168" t="s">
        <v>594</v>
      </c>
      <c r="B46" s="169"/>
    </row>
    <row r="47" ht="16.7" customHeight="1" spans="1:2">
      <c r="A47" s="168" t="s">
        <v>584</v>
      </c>
      <c r="B47" s="169"/>
    </row>
    <row r="48" ht="16.7" customHeight="1" spans="1:2">
      <c r="A48" s="168" t="s">
        <v>595</v>
      </c>
      <c r="B48" s="169"/>
    </row>
    <row r="49" ht="16.7" customHeight="1" spans="1:2">
      <c r="A49" s="168" t="s">
        <v>584</v>
      </c>
      <c r="B49" s="169"/>
    </row>
    <row r="50" ht="16.7" customHeight="1" spans="1:2">
      <c r="A50" s="168" t="s">
        <v>596</v>
      </c>
      <c r="B50" s="169"/>
    </row>
    <row r="51" ht="16.7" customHeight="1" spans="1:2">
      <c r="A51" s="168" t="s">
        <v>584</v>
      </c>
      <c r="B51" s="169"/>
    </row>
    <row r="52" ht="16.7" customHeight="1" spans="1:2">
      <c r="A52" s="168" t="s">
        <v>597</v>
      </c>
      <c r="B52" s="169"/>
    </row>
    <row r="53" ht="16.7" customHeight="1" spans="1:2">
      <c r="A53" s="168" t="s">
        <v>584</v>
      </c>
      <c r="B53" s="169"/>
    </row>
    <row r="54" ht="16.7" customHeight="1" spans="1:2">
      <c r="A54" s="168" t="s">
        <v>598</v>
      </c>
      <c r="B54" s="169"/>
    </row>
    <row r="55" ht="16.7" customHeight="1" spans="1:2">
      <c r="A55" s="168" t="s">
        <v>584</v>
      </c>
      <c r="B55" s="169"/>
    </row>
    <row r="56" ht="16.7" customHeight="1" spans="1:2">
      <c r="A56" s="168" t="s">
        <v>599</v>
      </c>
      <c r="B56" s="169"/>
    </row>
    <row r="57" ht="16.7" customHeight="1" spans="1:2">
      <c r="A57" s="168" t="s">
        <v>584</v>
      </c>
      <c r="B57" s="169"/>
    </row>
    <row r="58" ht="16.7" customHeight="1" spans="1:2">
      <c r="A58" s="168" t="s">
        <v>600</v>
      </c>
      <c r="B58" s="169"/>
    </row>
    <row r="59" ht="16.7" customHeight="1" spans="1:2">
      <c r="A59" s="168" t="s">
        <v>584</v>
      </c>
      <c r="B59" s="169"/>
    </row>
    <row r="60" ht="16.7" customHeight="1" spans="1:2">
      <c r="A60" s="168" t="s">
        <v>601</v>
      </c>
      <c r="B60" s="169"/>
    </row>
    <row r="61" ht="16.7" customHeight="1" spans="1:2">
      <c r="A61" s="168" t="s">
        <v>584</v>
      </c>
      <c r="B61" s="169"/>
    </row>
    <row r="62" ht="16.7" customHeight="1" spans="1:2">
      <c r="A62" s="168" t="s">
        <v>602</v>
      </c>
      <c r="B62" s="169"/>
    </row>
    <row r="63" ht="18.75" customHeight="1" spans="1:2">
      <c r="A63" s="83" t="s">
        <v>603</v>
      </c>
      <c r="B63" s="171"/>
    </row>
    <row r="64" ht="53.45" customHeight="1" spans="1:2">
      <c r="A64" s="172" t="s">
        <v>604</v>
      </c>
      <c r="B64" s="172"/>
    </row>
  </sheetData>
  <mergeCells count="3">
    <mergeCell ref="A2:B2"/>
    <mergeCell ref="A64:B64"/>
    <mergeCell ref="B5:B63"/>
  </mergeCells>
  <pageMargins left="0.707638888888889" right="0.707638888888889" top="0.747916666666667" bottom="0.747916666666667" header="0.313888888888889" footer="0.313888888888889"/>
  <pageSetup paperSize="9" scale="94"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FD17"/>
  <sheetViews>
    <sheetView showZeros="0" workbookViewId="0">
      <selection activeCell="B5" sqref="B5:E5"/>
    </sheetView>
  </sheetViews>
  <sheetFormatPr defaultColWidth="9" defaultRowHeight="15.6"/>
  <cols>
    <col min="1" max="1" width="19.875" style="151" customWidth="1"/>
    <col min="2" max="2" width="17.25" style="151" customWidth="1"/>
    <col min="3" max="3" width="14.125" style="151" customWidth="1"/>
    <col min="4" max="4" width="17.375" style="151" customWidth="1"/>
    <col min="5" max="5" width="15" style="151" customWidth="1"/>
    <col min="6" max="16384" width="9" style="151"/>
  </cols>
  <sheetData>
    <row r="1" spans="1:16384">
      <c r="A1" s="71" t="s">
        <v>605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c r="IR1" s="71"/>
      <c r="IS1" s="71"/>
      <c r="IT1" s="71"/>
      <c r="IU1" s="71"/>
      <c r="IV1" s="71"/>
      <c r="IW1" s="71"/>
      <c r="IX1" s="71"/>
      <c r="IY1" s="71"/>
      <c r="IZ1" s="71"/>
      <c r="JA1" s="71"/>
      <c r="JB1" s="71"/>
      <c r="JC1" s="71"/>
      <c r="JD1" s="71"/>
      <c r="JE1" s="71"/>
      <c r="JF1" s="71"/>
      <c r="JG1" s="71"/>
      <c r="JH1" s="71"/>
      <c r="JI1" s="71"/>
      <c r="JJ1" s="71"/>
      <c r="JK1" s="71"/>
      <c r="JL1" s="71"/>
      <c r="JM1" s="71"/>
      <c r="JN1" s="71"/>
      <c r="JO1" s="71"/>
      <c r="JP1" s="71"/>
      <c r="JQ1" s="71"/>
      <c r="JR1" s="71"/>
      <c r="JS1" s="71"/>
      <c r="JT1" s="71"/>
      <c r="JU1" s="71"/>
      <c r="JV1" s="71"/>
      <c r="JW1" s="71"/>
      <c r="JX1" s="71"/>
      <c r="JY1" s="71"/>
      <c r="JZ1" s="71"/>
      <c r="KA1" s="71"/>
      <c r="KB1" s="71"/>
      <c r="KC1" s="71"/>
      <c r="KD1" s="71"/>
      <c r="KE1" s="71"/>
      <c r="KF1" s="71"/>
      <c r="KG1" s="71"/>
      <c r="KH1" s="71"/>
      <c r="KI1" s="71"/>
      <c r="KJ1" s="71"/>
      <c r="KK1" s="71"/>
      <c r="KL1" s="71"/>
      <c r="KM1" s="71"/>
      <c r="KN1" s="71"/>
      <c r="KO1" s="71"/>
      <c r="KP1" s="71"/>
      <c r="KQ1" s="71"/>
      <c r="KR1" s="71"/>
      <c r="KS1" s="71"/>
      <c r="KT1" s="71"/>
      <c r="KU1" s="71"/>
      <c r="KV1" s="71"/>
      <c r="KW1" s="71"/>
      <c r="KX1" s="71"/>
      <c r="KY1" s="71"/>
      <c r="KZ1" s="71"/>
      <c r="LA1" s="71"/>
      <c r="LB1" s="71"/>
      <c r="LC1" s="71"/>
      <c r="LD1" s="71"/>
      <c r="LE1" s="71"/>
      <c r="LF1" s="71"/>
      <c r="LG1" s="71"/>
      <c r="LH1" s="71"/>
      <c r="LI1" s="71"/>
      <c r="LJ1" s="71"/>
      <c r="LK1" s="71"/>
      <c r="LL1" s="71"/>
      <c r="LM1" s="71"/>
      <c r="LN1" s="71"/>
      <c r="LO1" s="71"/>
      <c r="LP1" s="71"/>
      <c r="LQ1" s="71"/>
      <c r="LR1" s="71"/>
      <c r="LS1" s="71"/>
      <c r="LT1" s="71"/>
      <c r="LU1" s="71"/>
      <c r="LV1" s="71"/>
      <c r="LW1" s="71"/>
      <c r="LX1" s="71"/>
      <c r="LY1" s="71"/>
      <c r="LZ1" s="71"/>
      <c r="MA1" s="71"/>
      <c r="MB1" s="71"/>
      <c r="MC1" s="71"/>
      <c r="MD1" s="71"/>
      <c r="ME1" s="71"/>
      <c r="MF1" s="71"/>
      <c r="MG1" s="71"/>
      <c r="MH1" s="71"/>
      <c r="MI1" s="71"/>
      <c r="MJ1" s="71"/>
      <c r="MK1" s="71"/>
      <c r="ML1" s="71"/>
      <c r="MM1" s="71"/>
      <c r="MN1" s="71"/>
      <c r="MO1" s="71"/>
      <c r="MP1" s="71"/>
      <c r="MQ1" s="71"/>
      <c r="MR1" s="71"/>
      <c r="MS1" s="71"/>
      <c r="MT1" s="71"/>
      <c r="MU1" s="71"/>
      <c r="MV1" s="71"/>
      <c r="MW1" s="71"/>
      <c r="MX1" s="71"/>
      <c r="MY1" s="71"/>
      <c r="MZ1" s="71"/>
      <c r="NA1" s="71"/>
      <c r="NB1" s="71"/>
      <c r="NC1" s="71"/>
      <c r="ND1" s="71"/>
      <c r="NE1" s="71"/>
      <c r="NF1" s="71"/>
      <c r="NG1" s="71"/>
      <c r="NH1" s="71"/>
      <c r="NI1" s="71"/>
      <c r="NJ1" s="71"/>
      <c r="NK1" s="71"/>
      <c r="NL1" s="71"/>
      <c r="NM1" s="71"/>
      <c r="NN1" s="71"/>
      <c r="NO1" s="71"/>
      <c r="NP1" s="71"/>
      <c r="NQ1" s="71"/>
      <c r="NR1" s="71"/>
      <c r="NS1" s="71"/>
      <c r="NT1" s="71"/>
      <c r="NU1" s="71"/>
      <c r="NV1" s="71"/>
      <c r="NW1" s="71"/>
      <c r="NX1" s="71"/>
      <c r="NY1" s="71"/>
      <c r="NZ1" s="71"/>
      <c r="OA1" s="71"/>
      <c r="OB1" s="71"/>
      <c r="OC1" s="71"/>
      <c r="OD1" s="71"/>
      <c r="OE1" s="71"/>
      <c r="OF1" s="71"/>
      <c r="OG1" s="71"/>
      <c r="OH1" s="71"/>
      <c r="OI1" s="71"/>
      <c r="OJ1" s="71"/>
      <c r="OK1" s="71"/>
      <c r="OL1" s="71"/>
      <c r="OM1" s="71"/>
      <c r="ON1" s="71"/>
      <c r="OO1" s="71"/>
      <c r="OP1" s="71"/>
      <c r="OQ1" s="71"/>
      <c r="OR1" s="71"/>
      <c r="OS1" s="71"/>
      <c r="OT1" s="71"/>
      <c r="OU1" s="71"/>
      <c r="OV1" s="71"/>
      <c r="OW1" s="71"/>
      <c r="OX1" s="71"/>
      <c r="OY1" s="71"/>
      <c r="OZ1" s="71"/>
      <c r="PA1" s="71"/>
      <c r="PB1" s="71"/>
      <c r="PC1" s="71"/>
      <c r="PD1" s="71"/>
      <c r="PE1" s="71"/>
      <c r="PF1" s="71"/>
      <c r="PG1" s="71"/>
      <c r="PH1" s="71"/>
      <c r="PI1" s="71"/>
      <c r="PJ1" s="71"/>
      <c r="PK1" s="71"/>
      <c r="PL1" s="71"/>
      <c r="PM1" s="71"/>
      <c r="PN1" s="71"/>
      <c r="PO1" s="71"/>
      <c r="PP1" s="71"/>
      <c r="PQ1" s="71"/>
      <c r="PR1" s="71"/>
      <c r="PS1" s="71"/>
      <c r="PT1" s="71"/>
      <c r="PU1" s="71"/>
      <c r="PV1" s="71"/>
      <c r="PW1" s="71"/>
      <c r="PX1" s="71"/>
      <c r="PY1" s="71"/>
      <c r="PZ1" s="71"/>
      <c r="QA1" s="71"/>
      <c r="QB1" s="71"/>
      <c r="QC1" s="71"/>
      <c r="QD1" s="71"/>
      <c r="QE1" s="71"/>
      <c r="QF1" s="71"/>
      <c r="QG1" s="71"/>
      <c r="QH1" s="71"/>
      <c r="QI1" s="71"/>
      <c r="QJ1" s="71"/>
      <c r="QK1" s="71"/>
      <c r="QL1" s="71"/>
      <c r="QM1" s="71"/>
      <c r="QN1" s="71"/>
      <c r="QO1" s="71"/>
      <c r="QP1" s="71"/>
      <c r="QQ1" s="71"/>
      <c r="QR1" s="71"/>
      <c r="QS1" s="71"/>
      <c r="QT1" s="71"/>
      <c r="QU1" s="71"/>
      <c r="QV1" s="71"/>
      <c r="QW1" s="71"/>
      <c r="QX1" s="71"/>
      <c r="QY1" s="71"/>
      <c r="QZ1" s="71"/>
      <c r="RA1" s="71"/>
      <c r="RB1" s="71"/>
      <c r="RC1" s="71"/>
      <c r="RD1" s="71"/>
      <c r="RE1" s="71"/>
      <c r="RF1" s="71"/>
      <c r="RG1" s="71"/>
      <c r="RH1" s="71"/>
      <c r="RI1" s="71"/>
      <c r="RJ1" s="71"/>
      <c r="RK1" s="71"/>
      <c r="RL1" s="71"/>
      <c r="RM1" s="71"/>
      <c r="RN1" s="71"/>
      <c r="RO1" s="71"/>
      <c r="RP1" s="71"/>
      <c r="RQ1" s="71"/>
      <c r="RR1" s="71"/>
      <c r="RS1" s="71"/>
      <c r="RT1" s="71"/>
      <c r="RU1" s="71"/>
      <c r="RV1" s="71"/>
      <c r="RW1" s="71"/>
      <c r="RX1" s="71"/>
      <c r="RY1" s="71"/>
      <c r="RZ1" s="71"/>
      <c r="SA1" s="71"/>
      <c r="SB1" s="71"/>
      <c r="SC1" s="71"/>
      <c r="SD1" s="71"/>
      <c r="SE1" s="71"/>
      <c r="SF1" s="71"/>
      <c r="SG1" s="71"/>
      <c r="SH1" s="71"/>
      <c r="SI1" s="71"/>
      <c r="SJ1" s="71"/>
      <c r="SK1" s="71"/>
      <c r="SL1" s="71"/>
      <c r="SM1" s="71"/>
      <c r="SN1" s="71"/>
      <c r="SO1" s="71"/>
      <c r="SP1" s="71"/>
      <c r="SQ1" s="71"/>
      <c r="SR1" s="71"/>
      <c r="SS1" s="71"/>
      <c r="ST1" s="71"/>
      <c r="SU1" s="71"/>
      <c r="SV1" s="71"/>
      <c r="SW1" s="71"/>
      <c r="SX1" s="71"/>
      <c r="SY1" s="71"/>
      <c r="SZ1" s="71"/>
      <c r="TA1" s="71"/>
      <c r="TB1" s="71"/>
      <c r="TC1" s="71"/>
      <c r="TD1" s="71"/>
      <c r="TE1" s="71"/>
      <c r="TF1" s="71"/>
      <c r="TG1" s="71"/>
      <c r="TH1" s="71"/>
      <c r="TI1" s="71"/>
      <c r="TJ1" s="71"/>
      <c r="TK1" s="71"/>
      <c r="TL1" s="71"/>
      <c r="TM1" s="71"/>
      <c r="TN1" s="71"/>
      <c r="TO1" s="71"/>
      <c r="TP1" s="71"/>
      <c r="TQ1" s="71"/>
      <c r="TR1" s="71"/>
      <c r="TS1" s="71"/>
      <c r="TT1" s="71"/>
      <c r="TU1" s="71"/>
      <c r="TV1" s="71"/>
      <c r="TW1" s="71"/>
      <c r="TX1" s="71"/>
      <c r="TY1" s="71"/>
      <c r="TZ1" s="71"/>
      <c r="UA1" s="71"/>
      <c r="UB1" s="71"/>
      <c r="UC1" s="71"/>
      <c r="UD1" s="71"/>
      <c r="UE1" s="71"/>
      <c r="UF1" s="71"/>
      <c r="UG1" s="71"/>
      <c r="UH1" s="71"/>
      <c r="UI1" s="71"/>
      <c r="UJ1" s="71"/>
      <c r="UK1" s="71"/>
      <c r="UL1" s="71"/>
      <c r="UM1" s="71"/>
      <c r="UN1" s="71"/>
      <c r="UO1" s="71"/>
      <c r="UP1" s="71"/>
      <c r="UQ1" s="71"/>
      <c r="UR1" s="71"/>
      <c r="US1" s="71"/>
      <c r="UT1" s="71"/>
      <c r="UU1" s="71"/>
      <c r="UV1" s="71"/>
      <c r="UW1" s="71"/>
      <c r="UX1" s="71"/>
      <c r="UY1" s="71"/>
      <c r="UZ1" s="71"/>
      <c r="VA1" s="71"/>
      <c r="VB1" s="71"/>
      <c r="VC1" s="71"/>
      <c r="VD1" s="71"/>
      <c r="VE1" s="71"/>
      <c r="VF1" s="71"/>
      <c r="VG1" s="71"/>
      <c r="VH1" s="71"/>
      <c r="VI1" s="71"/>
      <c r="VJ1" s="71"/>
      <c r="VK1" s="71"/>
      <c r="VL1" s="71"/>
      <c r="VM1" s="71"/>
      <c r="VN1" s="71"/>
      <c r="VO1" s="71"/>
      <c r="VP1" s="71"/>
      <c r="VQ1" s="71"/>
      <c r="VR1" s="71"/>
      <c r="VS1" s="71"/>
      <c r="VT1" s="71"/>
      <c r="VU1" s="71"/>
      <c r="VV1" s="71"/>
      <c r="VW1" s="71"/>
      <c r="VX1" s="71"/>
      <c r="VY1" s="71"/>
      <c r="VZ1" s="71"/>
      <c r="WA1" s="71"/>
      <c r="WB1" s="71"/>
      <c r="WC1" s="71"/>
      <c r="WD1" s="71"/>
      <c r="WE1" s="71"/>
      <c r="WF1" s="71"/>
      <c r="WG1" s="71"/>
      <c r="WH1" s="71"/>
      <c r="WI1" s="71"/>
      <c r="WJ1" s="71"/>
      <c r="WK1" s="71"/>
      <c r="WL1" s="71"/>
      <c r="WM1" s="71"/>
      <c r="WN1" s="71"/>
      <c r="WO1" s="71"/>
      <c r="WP1" s="71"/>
      <c r="WQ1" s="71"/>
      <c r="WR1" s="71"/>
      <c r="WS1" s="71"/>
      <c r="WT1" s="71"/>
      <c r="WU1" s="71"/>
      <c r="WV1" s="71"/>
      <c r="WW1" s="71"/>
      <c r="WX1" s="71"/>
      <c r="WY1" s="71"/>
      <c r="WZ1" s="71"/>
      <c r="XA1" s="71"/>
      <c r="XB1" s="71"/>
      <c r="XC1" s="71"/>
      <c r="XD1" s="71"/>
      <c r="XE1" s="71"/>
      <c r="XF1" s="71"/>
      <c r="XG1" s="71"/>
      <c r="XH1" s="71"/>
      <c r="XI1" s="71"/>
      <c r="XJ1" s="71"/>
      <c r="XK1" s="71"/>
      <c r="XL1" s="71"/>
      <c r="XM1" s="71"/>
      <c r="XN1" s="71"/>
      <c r="XO1" s="71"/>
      <c r="XP1" s="71"/>
      <c r="XQ1" s="71"/>
      <c r="XR1" s="71"/>
      <c r="XS1" s="71"/>
      <c r="XT1" s="71"/>
      <c r="XU1" s="71"/>
      <c r="XV1" s="71"/>
      <c r="XW1" s="71"/>
      <c r="XX1" s="71"/>
      <c r="XY1" s="71"/>
      <c r="XZ1" s="71"/>
      <c r="YA1" s="71"/>
      <c r="YB1" s="71"/>
      <c r="YC1" s="71"/>
      <c r="YD1" s="71"/>
      <c r="YE1" s="71"/>
      <c r="YF1" s="71"/>
      <c r="YG1" s="71"/>
      <c r="YH1" s="71"/>
      <c r="YI1" s="71"/>
      <c r="YJ1" s="71"/>
      <c r="YK1" s="71"/>
      <c r="YL1" s="71"/>
      <c r="YM1" s="71"/>
      <c r="YN1" s="71"/>
      <c r="YO1" s="71"/>
      <c r="YP1" s="71"/>
      <c r="YQ1" s="71"/>
      <c r="YR1" s="71"/>
      <c r="YS1" s="71"/>
      <c r="YT1" s="71"/>
      <c r="YU1" s="71"/>
      <c r="YV1" s="71"/>
      <c r="YW1" s="71"/>
      <c r="YX1" s="71"/>
      <c r="YY1" s="71"/>
      <c r="YZ1" s="71"/>
      <c r="ZA1" s="71"/>
      <c r="ZB1" s="71"/>
      <c r="ZC1" s="71"/>
      <c r="ZD1" s="71"/>
      <c r="ZE1" s="71"/>
      <c r="ZF1" s="71"/>
      <c r="ZG1" s="71"/>
      <c r="ZH1" s="71"/>
      <c r="ZI1" s="71"/>
      <c r="ZJ1" s="71"/>
      <c r="ZK1" s="71"/>
      <c r="ZL1" s="71"/>
      <c r="ZM1" s="71"/>
      <c r="ZN1" s="71"/>
      <c r="ZO1" s="71"/>
      <c r="ZP1" s="71"/>
      <c r="ZQ1" s="71"/>
      <c r="ZR1" s="71"/>
      <c r="ZS1" s="71"/>
      <c r="ZT1" s="71"/>
      <c r="ZU1" s="71"/>
      <c r="ZV1" s="71"/>
      <c r="ZW1" s="71"/>
      <c r="ZX1" s="71"/>
      <c r="ZY1" s="71"/>
      <c r="ZZ1" s="71"/>
      <c r="AAA1" s="71"/>
      <c r="AAB1" s="71"/>
      <c r="AAC1" s="71"/>
      <c r="AAD1" s="71"/>
      <c r="AAE1" s="71"/>
      <c r="AAF1" s="71"/>
      <c r="AAG1" s="71"/>
      <c r="AAH1" s="71"/>
      <c r="AAI1" s="71"/>
      <c r="AAJ1" s="71"/>
      <c r="AAK1" s="71"/>
      <c r="AAL1" s="71"/>
      <c r="AAM1" s="71"/>
      <c r="AAN1" s="71"/>
      <c r="AAO1" s="71"/>
      <c r="AAP1" s="71"/>
      <c r="AAQ1" s="71"/>
      <c r="AAR1" s="71"/>
      <c r="AAS1" s="71"/>
      <c r="AAT1" s="71"/>
      <c r="AAU1" s="71"/>
      <c r="AAV1" s="71"/>
      <c r="AAW1" s="71"/>
      <c r="AAX1" s="71"/>
      <c r="AAY1" s="71"/>
      <c r="AAZ1" s="71"/>
      <c r="ABA1" s="71"/>
      <c r="ABB1" s="71"/>
      <c r="ABC1" s="71"/>
      <c r="ABD1" s="71"/>
      <c r="ABE1" s="71"/>
      <c r="ABF1" s="71"/>
      <c r="ABG1" s="71"/>
      <c r="ABH1" s="71"/>
      <c r="ABI1" s="71"/>
      <c r="ABJ1" s="71"/>
      <c r="ABK1" s="71"/>
      <c r="ABL1" s="71"/>
      <c r="ABM1" s="71"/>
      <c r="ABN1" s="71"/>
      <c r="ABO1" s="71"/>
      <c r="ABP1" s="71"/>
      <c r="ABQ1" s="71"/>
      <c r="ABR1" s="71"/>
      <c r="ABS1" s="71"/>
      <c r="ABT1" s="71"/>
      <c r="ABU1" s="71"/>
      <c r="ABV1" s="71"/>
      <c r="ABW1" s="71"/>
      <c r="ABX1" s="71"/>
      <c r="ABY1" s="71"/>
      <c r="ABZ1" s="71"/>
      <c r="ACA1" s="71"/>
      <c r="ACB1" s="71"/>
      <c r="ACC1" s="71"/>
      <c r="ACD1" s="71"/>
      <c r="ACE1" s="71"/>
      <c r="ACF1" s="71"/>
      <c r="ACG1" s="71"/>
      <c r="ACH1" s="71"/>
      <c r="ACI1" s="71"/>
      <c r="ACJ1" s="71"/>
      <c r="ACK1" s="71"/>
      <c r="ACL1" s="71"/>
      <c r="ACM1" s="71"/>
      <c r="ACN1" s="71"/>
      <c r="ACO1" s="71"/>
      <c r="ACP1" s="71"/>
      <c r="ACQ1" s="71"/>
      <c r="ACR1" s="71"/>
      <c r="ACS1" s="71"/>
      <c r="ACT1" s="71"/>
      <c r="ACU1" s="71"/>
      <c r="ACV1" s="71"/>
      <c r="ACW1" s="71"/>
      <c r="ACX1" s="71"/>
      <c r="ACY1" s="71"/>
      <c r="ACZ1" s="71"/>
      <c r="ADA1" s="71"/>
      <c r="ADB1" s="71"/>
      <c r="ADC1" s="71"/>
      <c r="ADD1" s="71"/>
      <c r="ADE1" s="71"/>
      <c r="ADF1" s="71"/>
      <c r="ADG1" s="71"/>
      <c r="ADH1" s="71"/>
      <c r="ADI1" s="71"/>
      <c r="ADJ1" s="71"/>
      <c r="ADK1" s="71"/>
      <c r="ADL1" s="71"/>
      <c r="ADM1" s="71"/>
      <c r="ADN1" s="71"/>
      <c r="ADO1" s="71"/>
      <c r="ADP1" s="71"/>
      <c r="ADQ1" s="71"/>
      <c r="ADR1" s="71"/>
      <c r="ADS1" s="71"/>
      <c r="ADT1" s="71"/>
      <c r="ADU1" s="71"/>
      <c r="ADV1" s="71"/>
      <c r="ADW1" s="71"/>
      <c r="ADX1" s="71"/>
      <c r="ADY1" s="71"/>
      <c r="ADZ1" s="71"/>
      <c r="AEA1" s="71"/>
      <c r="AEB1" s="71"/>
      <c r="AEC1" s="71"/>
      <c r="AED1" s="71"/>
      <c r="AEE1" s="71"/>
      <c r="AEF1" s="71"/>
      <c r="AEG1" s="71"/>
      <c r="AEH1" s="71"/>
      <c r="AEI1" s="71"/>
      <c r="AEJ1" s="71"/>
      <c r="AEK1" s="71"/>
      <c r="AEL1" s="71"/>
      <c r="AEM1" s="71"/>
      <c r="AEN1" s="71"/>
      <c r="AEO1" s="71"/>
      <c r="AEP1" s="71"/>
      <c r="AEQ1" s="71"/>
      <c r="AER1" s="71"/>
      <c r="AES1" s="71"/>
      <c r="AET1" s="71"/>
      <c r="AEU1" s="71"/>
      <c r="AEV1" s="71"/>
      <c r="AEW1" s="71"/>
      <c r="AEX1" s="71"/>
      <c r="AEY1" s="71"/>
      <c r="AEZ1" s="71"/>
      <c r="AFA1" s="71"/>
      <c r="AFB1" s="71"/>
      <c r="AFC1" s="71"/>
      <c r="AFD1" s="71"/>
      <c r="AFE1" s="71"/>
      <c r="AFF1" s="71"/>
      <c r="AFG1" s="71"/>
      <c r="AFH1" s="71"/>
      <c r="AFI1" s="71"/>
      <c r="AFJ1" s="71"/>
      <c r="AFK1" s="71"/>
      <c r="AFL1" s="71"/>
      <c r="AFM1" s="71"/>
      <c r="AFN1" s="71"/>
      <c r="AFO1" s="71"/>
      <c r="AFP1" s="71"/>
      <c r="AFQ1" s="71"/>
      <c r="AFR1" s="71"/>
      <c r="AFS1" s="71"/>
      <c r="AFT1" s="71"/>
      <c r="AFU1" s="71"/>
      <c r="AFV1" s="71"/>
      <c r="AFW1" s="71"/>
      <c r="AFX1" s="71"/>
      <c r="AFY1" s="71"/>
      <c r="AFZ1" s="71"/>
      <c r="AGA1" s="71"/>
      <c r="AGB1" s="71"/>
      <c r="AGC1" s="71"/>
      <c r="AGD1" s="71"/>
      <c r="AGE1" s="71"/>
      <c r="AGF1" s="71"/>
      <c r="AGG1" s="71"/>
      <c r="AGH1" s="71"/>
      <c r="AGI1" s="71"/>
      <c r="AGJ1" s="71"/>
      <c r="AGK1" s="71"/>
      <c r="AGL1" s="71"/>
      <c r="AGM1" s="71"/>
      <c r="AGN1" s="71"/>
      <c r="AGO1" s="71"/>
      <c r="AGP1" s="71"/>
      <c r="AGQ1" s="71"/>
      <c r="AGR1" s="71"/>
      <c r="AGS1" s="71"/>
      <c r="AGT1" s="71"/>
      <c r="AGU1" s="71"/>
      <c r="AGV1" s="71"/>
      <c r="AGW1" s="71"/>
      <c r="AGX1" s="71"/>
      <c r="AGY1" s="71"/>
      <c r="AGZ1" s="71"/>
      <c r="AHA1" s="71"/>
      <c r="AHB1" s="71"/>
      <c r="AHC1" s="71"/>
      <c r="AHD1" s="71"/>
      <c r="AHE1" s="71"/>
      <c r="AHF1" s="71"/>
      <c r="AHG1" s="71"/>
      <c r="AHH1" s="71"/>
      <c r="AHI1" s="71"/>
      <c r="AHJ1" s="71"/>
      <c r="AHK1" s="71"/>
      <c r="AHL1" s="71"/>
      <c r="AHM1" s="71"/>
      <c r="AHN1" s="71"/>
      <c r="AHO1" s="71"/>
      <c r="AHP1" s="71"/>
      <c r="AHQ1" s="71"/>
      <c r="AHR1" s="71"/>
      <c r="AHS1" s="71"/>
      <c r="AHT1" s="71"/>
      <c r="AHU1" s="71"/>
      <c r="AHV1" s="71"/>
      <c r="AHW1" s="71"/>
      <c r="AHX1" s="71"/>
      <c r="AHY1" s="71"/>
      <c r="AHZ1" s="71"/>
      <c r="AIA1" s="71"/>
      <c r="AIB1" s="71"/>
      <c r="AIC1" s="71"/>
      <c r="AID1" s="71"/>
      <c r="AIE1" s="71"/>
      <c r="AIF1" s="71"/>
      <c r="AIG1" s="71"/>
      <c r="AIH1" s="71"/>
      <c r="AII1" s="71"/>
      <c r="AIJ1" s="71"/>
      <c r="AIK1" s="71"/>
      <c r="AIL1" s="71"/>
      <c r="AIM1" s="71"/>
      <c r="AIN1" s="71"/>
      <c r="AIO1" s="71"/>
      <c r="AIP1" s="71"/>
      <c r="AIQ1" s="71"/>
      <c r="AIR1" s="71"/>
      <c r="AIS1" s="71"/>
      <c r="AIT1" s="71"/>
      <c r="AIU1" s="71"/>
      <c r="AIV1" s="71"/>
      <c r="AIW1" s="71"/>
      <c r="AIX1" s="71"/>
      <c r="AIY1" s="71"/>
      <c r="AIZ1" s="71"/>
      <c r="AJA1" s="71"/>
      <c r="AJB1" s="71"/>
      <c r="AJC1" s="71"/>
      <c r="AJD1" s="71"/>
      <c r="AJE1" s="71"/>
      <c r="AJF1" s="71"/>
      <c r="AJG1" s="71"/>
      <c r="AJH1" s="71"/>
      <c r="AJI1" s="71"/>
      <c r="AJJ1" s="71"/>
      <c r="AJK1" s="71"/>
      <c r="AJL1" s="71"/>
      <c r="AJM1" s="71"/>
      <c r="AJN1" s="71"/>
      <c r="AJO1" s="71"/>
      <c r="AJP1" s="71"/>
      <c r="AJQ1" s="71"/>
      <c r="AJR1" s="71"/>
      <c r="AJS1" s="71"/>
      <c r="AJT1" s="71"/>
      <c r="AJU1" s="71"/>
      <c r="AJV1" s="71"/>
      <c r="AJW1" s="71"/>
      <c r="AJX1" s="71"/>
      <c r="AJY1" s="71"/>
      <c r="AJZ1" s="71"/>
      <c r="AKA1" s="71"/>
      <c r="AKB1" s="71"/>
      <c r="AKC1" s="71"/>
      <c r="AKD1" s="71"/>
      <c r="AKE1" s="71"/>
      <c r="AKF1" s="71"/>
      <c r="AKG1" s="71"/>
      <c r="AKH1" s="71"/>
      <c r="AKI1" s="71"/>
      <c r="AKJ1" s="71"/>
      <c r="AKK1" s="71"/>
      <c r="AKL1" s="71"/>
      <c r="AKM1" s="71"/>
      <c r="AKN1" s="71"/>
      <c r="AKO1" s="71"/>
      <c r="AKP1" s="71"/>
      <c r="AKQ1" s="71"/>
      <c r="AKR1" s="71"/>
      <c r="AKS1" s="71"/>
      <c r="AKT1" s="71"/>
      <c r="AKU1" s="71"/>
      <c r="AKV1" s="71"/>
      <c r="AKW1" s="71"/>
      <c r="AKX1" s="71"/>
      <c r="AKY1" s="71"/>
      <c r="AKZ1" s="71"/>
      <c r="ALA1" s="71"/>
      <c r="ALB1" s="71"/>
      <c r="ALC1" s="71"/>
      <c r="ALD1" s="71"/>
      <c r="ALE1" s="71"/>
      <c r="ALF1" s="71"/>
      <c r="ALG1" s="71"/>
      <c r="ALH1" s="71"/>
      <c r="ALI1" s="71"/>
      <c r="ALJ1" s="71"/>
      <c r="ALK1" s="71"/>
      <c r="ALL1" s="71"/>
      <c r="ALM1" s="71"/>
      <c r="ALN1" s="71"/>
      <c r="ALO1" s="71"/>
      <c r="ALP1" s="71"/>
      <c r="ALQ1" s="71"/>
      <c r="ALR1" s="71"/>
      <c r="ALS1" s="71"/>
      <c r="ALT1" s="71"/>
      <c r="ALU1" s="71"/>
      <c r="ALV1" s="71"/>
      <c r="ALW1" s="71"/>
      <c r="ALX1" s="71"/>
      <c r="ALY1" s="71"/>
      <c r="ALZ1" s="71"/>
      <c r="AMA1" s="71"/>
      <c r="AMB1" s="71"/>
      <c r="AMC1" s="71"/>
      <c r="AMD1" s="71"/>
      <c r="AME1" s="71"/>
      <c r="AMF1" s="71"/>
      <c r="AMG1" s="71"/>
      <c r="AMH1" s="71"/>
      <c r="AMI1" s="71"/>
      <c r="AMJ1" s="71"/>
      <c r="AMK1" s="71"/>
      <c r="AML1" s="71"/>
      <c r="AMM1" s="71"/>
      <c r="AMN1" s="71"/>
      <c r="AMO1" s="71"/>
      <c r="AMP1" s="71"/>
      <c r="AMQ1" s="71"/>
      <c r="AMR1" s="71"/>
      <c r="AMS1" s="71"/>
      <c r="AMT1" s="71"/>
      <c r="AMU1" s="71"/>
      <c r="AMV1" s="71"/>
      <c r="AMW1" s="71"/>
      <c r="AMX1" s="71"/>
      <c r="AMY1" s="71"/>
      <c r="AMZ1" s="71"/>
      <c r="ANA1" s="71"/>
      <c r="ANB1" s="71"/>
      <c r="ANC1" s="71"/>
      <c r="AND1" s="71"/>
      <c r="ANE1" s="71"/>
      <c r="ANF1" s="71"/>
      <c r="ANG1" s="71"/>
      <c r="ANH1" s="71"/>
      <c r="ANI1" s="71"/>
      <c r="ANJ1" s="71"/>
      <c r="ANK1" s="71"/>
      <c r="ANL1" s="71"/>
      <c r="ANM1" s="71"/>
      <c r="ANN1" s="71"/>
      <c r="ANO1" s="71"/>
      <c r="ANP1" s="71"/>
      <c r="ANQ1" s="71"/>
      <c r="ANR1" s="71"/>
      <c r="ANS1" s="71"/>
      <c r="ANT1" s="71"/>
      <c r="ANU1" s="71"/>
      <c r="ANV1" s="71"/>
      <c r="ANW1" s="71"/>
      <c r="ANX1" s="71"/>
      <c r="ANY1" s="71"/>
      <c r="ANZ1" s="71"/>
      <c r="AOA1" s="71"/>
      <c r="AOB1" s="71"/>
      <c r="AOC1" s="71"/>
      <c r="AOD1" s="71"/>
      <c r="AOE1" s="71"/>
      <c r="AOF1" s="71"/>
      <c r="AOG1" s="71"/>
      <c r="AOH1" s="71"/>
      <c r="AOI1" s="71"/>
      <c r="AOJ1" s="71"/>
      <c r="AOK1" s="71"/>
      <c r="AOL1" s="71"/>
      <c r="AOM1" s="71"/>
      <c r="AON1" s="71"/>
      <c r="AOO1" s="71"/>
      <c r="AOP1" s="71"/>
      <c r="AOQ1" s="71"/>
      <c r="AOR1" s="71"/>
      <c r="AOS1" s="71"/>
      <c r="AOT1" s="71"/>
      <c r="AOU1" s="71"/>
      <c r="AOV1" s="71"/>
      <c r="AOW1" s="71"/>
      <c r="AOX1" s="71"/>
      <c r="AOY1" s="71"/>
      <c r="AOZ1" s="71"/>
      <c r="APA1" s="71"/>
      <c r="APB1" s="71"/>
      <c r="APC1" s="71"/>
      <c r="APD1" s="71"/>
      <c r="APE1" s="71"/>
      <c r="APF1" s="71"/>
      <c r="APG1" s="71"/>
      <c r="APH1" s="71"/>
      <c r="API1" s="71"/>
      <c r="APJ1" s="71"/>
      <c r="APK1" s="71"/>
      <c r="APL1" s="71"/>
      <c r="APM1" s="71"/>
      <c r="APN1" s="71"/>
      <c r="APO1" s="71"/>
      <c r="APP1" s="71"/>
      <c r="APQ1" s="71"/>
      <c r="APR1" s="71"/>
      <c r="APS1" s="71"/>
      <c r="APT1" s="71"/>
      <c r="APU1" s="71"/>
      <c r="APV1" s="71"/>
      <c r="APW1" s="71"/>
      <c r="APX1" s="71"/>
      <c r="APY1" s="71"/>
      <c r="APZ1" s="71"/>
      <c r="AQA1" s="71"/>
      <c r="AQB1" s="71"/>
      <c r="AQC1" s="71"/>
      <c r="AQD1" s="71"/>
      <c r="AQE1" s="71"/>
      <c r="AQF1" s="71"/>
      <c r="AQG1" s="71"/>
      <c r="AQH1" s="71"/>
      <c r="AQI1" s="71"/>
      <c r="AQJ1" s="71"/>
      <c r="AQK1" s="71"/>
      <c r="AQL1" s="71"/>
      <c r="AQM1" s="71"/>
      <c r="AQN1" s="71"/>
      <c r="AQO1" s="71"/>
      <c r="AQP1" s="71"/>
      <c r="AQQ1" s="71"/>
      <c r="AQR1" s="71"/>
      <c r="AQS1" s="71"/>
      <c r="AQT1" s="71"/>
      <c r="AQU1" s="71"/>
      <c r="AQV1" s="71"/>
      <c r="AQW1" s="71"/>
      <c r="AQX1" s="71"/>
      <c r="AQY1" s="71"/>
      <c r="AQZ1" s="71"/>
      <c r="ARA1" s="71"/>
      <c r="ARB1" s="71"/>
      <c r="ARC1" s="71"/>
      <c r="ARD1" s="71"/>
      <c r="ARE1" s="71"/>
      <c r="ARF1" s="71"/>
      <c r="ARG1" s="71"/>
      <c r="ARH1" s="71"/>
      <c r="ARI1" s="71"/>
      <c r="ARJ1" s="71"/>
      <c r="ARK1" s="71"/>
      <c r="ARL1" s="71"/>
      <c r="ARM1" s="71"/>
      <c r="ARN1" s="71"/>
      <c r="ARO1" s="71"/>
      <c r="ARP1" s="71"/>
      <c r="ARQ1" s="71"/>
      <c r="ARR1" s="71"/>
      <c r="ARS1" s="71"/>
      <c r="ART1" s="71"/>
      <c r="ARU1" s="71"/>
      <c r="ARV1" s="71"/>
      <c r="ARW1" s="71"/>
      <c r="ARX1" s="71"/>
      <c r="ARY1" s="71"/>
      <c r="ARZ1" s="71"/>
      <c r="ASA1" s="71"/>
      <c r="ASB1" s="71"/>
      <c r="ASC1" s="71"/>
      <c r="ASD1" s="71"/>
      <c r="ASE1" s="71"/>
      <c r="ASF1" s="71"/>
      <c r="ASG1" s="71"/>
      <c r="ASH1" s="71"/>
      <c r="ASI1" s="71"/>
      <c r="ASJ1" s="71"/>
      <c r="ASK1" s="71"/>
      <c r="ASL1" s="71"/>
      <c r="ASM1" s="71"/>
      <c r="ASN1" s="71"/>
      <c r="ASO1" s="71"/>
      <c r="ASP1" s="71"/>
      <c r="ASQ1" s="71"/>
      <c r="ASR1" s="71"/>
      <c r="ASS1" s="71"/>
      <c r="AST1" s="71"/>
      <c r="ASU1" s="71"/>
      <c r="ASV1" s="71"/>
      <c r="ASW1" s="71"/>
      <c r="ASX1" s="71"/>
      <c r="ASY1" s="71"/>
      <c r="ASZ1" s="71"/>
      <c r="ATA1" s="71"/>
      <c r="ATB1" s="71"/>
      <c r="ATC1" s="71"/>
      <c r="ATD1" s="71"/>
      <c r="ATE1" s="71"/>
      <c r="ATF1" s="71"/>
      <c r="ATG1" s="71"/>
      <c r="ATH1" s="71"/>
      <c r="ATI1" s="71"/>
      <c r="ATJ1" s="71"/>
      <c r="ATK1" s="71"/>
      <c r="ATL1" s="71"/>
      <c r="ATM1" s="71"/>
      <c r="ATN1" s="71"/>
      <c r="ATO1" s="71"/>
      <c r="ATP1" s="71"/>
      <c r="ATQ1" s="71"/>
      <c r="ATR1" s="71"/>
      <c r="ATS1" s="71"/>
      <c r="ATT1" s="71"/>
      <c r="ATU1" s="71"/>
      <c r="ATV1" s="71"/>
      <c r="ATW1" s="71"/>
      <c r="ATX1" s="71"/>
      <c r="ATY1" s="71"/>
      <c r="ATZ1" s="71"/>
      <c r="AUA1" s="71"/>
      <c r="AUB1" s="71"/>
      <c r="AUC1" s="71"/>
      <c r="AUD1" s="71"/>
      <c r="AUE1" s="71"/>
      <c r="AUF1" s="71"/>
      <c r="AUG1" s="71"/>
      <c r="AUH1" s="71"/>
      <c r="AUI1" s="71"/>
      <c r="AUJ1" s="71"/>
      <c r="AUK1" s="71"/>
      <c r="AUL1" s="71"/>
      <c r="AUM1" s="71"/>
      <c r="AUN1" s="71"/>
      <c r="AUO1" s="71"/>
      <c r="AUP1" s="71"/>
      <c r="AUQ1" s="71"/>
      <c r="AUR1" s="71"/>
      <c r="AUS1" s="71"/>
      <c r="AUT1" s="71"/>
      <c r="AUU1" s="71"/>
      <c r="AUV1" s="71"/>
      <c r="AUW1" s="71"/>
      <c r="AUX1" s="71"/>
      <c r="AUY1" s="71"/>
      <c r="AUZ1" s="71"/>
      <c r="AVA1" s="71"/>
      <c r="AVB1" s="71"/>
      <c r="AVC1" s="71"/>
      <c r="AVD1" s="71"/>
      <c r="AVE1" s="71"/>
      <c r="AVF1" s="71"/>
      <c r="AVG1" s="71"/>
      <c r="AVH1" s="71"/>
      <c r="AVI1" s="71"/>
      <c r="AVJ1" s="71"/>
      <c r="AVK1" s="71"/>
      <c r="AVL1" s="71"/>
      <c r="AVM1" s="71"/>
      <c r="AVN1" s="71"/>
      <c r="AVO1" s="71"/>
      <c r="AVP1" s="71"/>
      <c r="AVQ1" s="71"/>
      <c r="AVR1" s="71"/>
      <c r="AVS1" s="71"/>
      <c r="AVT1" s="71"/>
      <c r="AVU1" s="71"/>
      <c r="AVV1" s="71"/>
      <c r="AVW1" s="71"/>
      <c r="AVX1" s="71"/>
      <c r="AVY1" s="71"/>
      <c r="AVZ1" s="71"/>
      <c r="AWA1" s="71"/>
      <c r="AWB1" s="71"/>
      <c r="AWC1" s="71"/>
      <c r="AWD1" s="71"/>
      <c r="AWE1" s="71"/>
      <c r="AWF1" s="71"/>
      <c r="AWG1" s="71"/>
      <c r="AWH1" s="71"/>
      <c r="AWI1" s="71"/>
      <c r="AWJ1" s="71"/>
      <c r="AWK1" s="71"/>
      <c r="AWL1" s="71"/>
      <c r="AWM1" s="71"/>
      <c r="AWN1" s="71"/>
      <c r="AWO1" s="71"/>
      <c r="AWP1" s="71"/>
      <c r="AWQ1" s="71"/>
      <c r="AWR1" s="71"/>
      <c r="AWS1" s="71"/>
      <c r="AWT1" s="71"/>
      <c r="AWU1" s="71"/>
      <c r="AWV1" s="71"/>
      <c r="AWW1" s="71"/>
      <c r="AWX1" s="71"/>
      <c r="AWY1" s="71"/>
      <c r="AWZ1" s="71"/>
      <c r="AXA1" s="71"/>
      <c r="AXB1" s="71"/>
      <c r="AXC1" s="71"/>
      <c r="AXD1" s="71"/>
      <c r="AXE1" s="71"/>
      <c r="AXF1" s="71"/>
      <c r="AXG1" s="71"/>
      <c r="AXH1" s="71"/>
      <c r="AXI1" s="71"/>
      <c r="AXJ1" s="71"/>
      <c r="AXK1" s="71"/>
      <c r="AXL1" s="71"/>
      <c r="AXM1" s="71"/>
      <c r="AXN1" s="71"/>
      <c r="AXO1" s="71"/>
      <c r="AXP1" s="71"/>
      <c r="AXQ1" s="71"/>
      <c r="AXR1" s="71"/>
      <c r="AXS1" s="71"/>
      <c r="AXT1" s="71"/>
      <c r="AXU1" s="71"/>
      <c r="AXV1" s="71"/>
      <c r="AXW1" s="71"/>
      <c r="AXX1" s="71"/>
      <c r="AXY1" s="71"/>
      <c r="AXZ1" s="71"/>
      <c r="AYA1" s="71"/>
      <c r="AYB1" s="71"/>
      <c r="AYC1" s="71"/>
      <c r="AYD1" s="71"/>
      <c r="AYE1" s="71"/>
      <c r="AYF1" s="71"/>
      <c r="AYG1" s="71"/>
      <c r="AYH1" s="71"/>
      <c r="AYI1" s="71"/>
      <c r="AYJ1" s="71"/>
      <c r="AYK1" s="71"/>
      <c r="AYL1" s="71"/>
      <c r="AYM1" s="71"/>
      <c r="AYN1" s="71"/>
      <c r="AYO1" s="71"/>
      <c r="AYP1" s="71"/>
      <c r="AYQ1" s="71"/>
      <c r="AYR1" s="71"/>
      <c r="AYS1" s="71"/>
      <c r="AYT1" s="71"/>
      <c r="AYU1" s="71"/>
      <c r="AYV1" s="71"/>
      <c r="AYW1" s="71"/>
      <c r="AYX1" s="71"/>
      <c r="AYY1" s="71"/>
      <c r="AYZ1" s="71"/>
      <c r="AZA1" s="71"/>
      <c r="AZB1" s="71"/>
      <c r="AZC1" s="71"/>
      <c r="AZD1" s="71"/>
      <c r="AZE1" s="71"/>
      <c r="AZF1" s="71"/>
      <c r="AZG1" s="71"/>
      <c r="AZH1" s="71"/>
      <c r="AZI1" s="71"/>
      <c r="AZJ1" s="71"/>
      <c r="AZK1" s="71"/>
      <c r="AZL1" s="71"/>
      <c r="AZM1" s="71"/>
      <c r="AZN1" s="71"/>
      <c r="AZO1" s="71"/>
      <c r="AZP1" s="71"/>
      <c r="AZQ1" s="71"/>
      <c r="AZR1" s="71"/>
      <c r="AZS1" s="71"/>
      <c r="AZT1" s="71"/>
      <c r="AZU1" s="71"/>
      <c r="AZV1" s="71"/>
      <c r="AZW1" s="71"/>
      <c r="AZX1" s="71"/>
      <c r="AZY1" s="71"/>
      <c r="AZZ1" s="71"/>
      <c r="BAA1" s="71"/>
      <c r="BAB1" s="71"/>
      <c r="BAC1" s="71"/>
      <c r="BAD1" s="71"/>
      <c r="BAE1" s="71"/>
      <c r="BAF1" s="71"/>
      <c r="BAG1" s="71"/>
      <c r="BAH1" s="71"/>
      <c r="BAI1" s="71"/>
      <c r="BAJ1" s="71"/>
      <c r="BAK1" s="71"/>
      <c r="BAL1" s="71"/>
      <c r="BAM1" s="71"/>
      <c r="BAN1" s="71"/>
      <c r="BAO1" s="71"/>
      <c r="BAP1" s="71"/>
      <c r="BAQ1" s="71"/>
      <c r="BAR1" s="71"/>
      <c r="BAS1" s="71"/>
      <c r="BAT1" s="71"/>
      <c r="BAU1" s="71"/>
      <c r="BAV1" s="71"/>
      <c r="BAW1" s="71"/>
      <c r="BAX1" s="71"/>
      <c r="BAY1" s="71"/>
      <c r="BAZ1" s="71"/>
      <c r="BBA1" s="71"/>
      <c r="BBB1" s="71"/>
      <c r="BBC1" s="71"/>
      <c r="BBD1" s="71"/>
      <c r="BBE1" s="71"/>
      <c r="BBF1" s="71"/>
      <c r="BBG1" s="71"/>
      <c r="BBH1" s="71"/>
      <c r="BBI1" s="71"/>
      <c r="BBJ1" s="71"/>
      <c r="BBK1" s="71"/>
      <c r="BBL1" s="71"/>
      <c r="BBM1" s="71"/>
      <c r="BBN1" s="71"/>
      <c r="BBO1" s="71"/>
      <c r="BBP1" s="71"/>
      <c r="BBQ1" s="71"/>
      <c r="BBR1" s="71"/>
      <c r="BBS1" s="71"/>
      <c r="BBT1" s="71"/>
      <c r="BBU1" s="71"/>
      <c r="BBV1" s="71"/>
      <c r="BBW1" s="71"/>
      <c r="BBX1" s="71"/>
      <c r="BBY1" s="71"/>
      <c r="BBZ1" s="71"/>
      <c r="BCA1" s="71"/>
      <c r="BCB1" s="71"/>
      <c r="BCC1" s="71"/>
      <c r="BCD1" s="71"/>
      <c r="BCE1" s="71"/>
      <c r="BCF1" s="71"/>
      <c r="BCG1" s="71"/>
      <c r="BCH1" s="71"/>
      <c r="BCI1" s="71"/>
      <c r="BCJ1" s="71"/>
      <c r="BCK1" s="71"/>
      <c r="BCL1" s="71"/>
      <c r="BCM1" s="71"/>
      <c r="BCN1" s="71"/>
      <c r="BCO1" s="71"/>
      <c r="BCP1" s="71"/>
      <c r="BCQ1" s="71"/>
      <c r="BCR1" s="71"/>
      <c r="BCS1" s="71"/>
      <c r="BCT1" s="71"/>
      <c r="BCU1" s="71"/>
      <c r="BCV1" s="71"/>
      <c r="BCW1" s="71"/>
      <c r="BCX1" s="71"/>
      <c r="BCY1" s="71"/>
      <c r="BCZ1" s="71"/>
      <c r="BDA1" s="71"/>
      <c r="BDB1" s="71"/>
      <c r="BDC1" s="71"/>
      <c r="BDD1" s="71"/>
      <c r="BDE1" s="71"/>
      <c r="BDF1" s="71"/>
      <c r="BDG1" s="71"/>
      <c r="BDH1" s="71"/>
      <c r="BDI1" s="71"/>
      <c r="BDJ1" s="71"/>
      <c r="BDK1" s="71"/>
      <c r="BDL1" s="71"/>
      <c r="BDM1" s="71"/>
      <c r="BDN1" s="71"/>
      <c r="BDO1" s="71"/>
      <c r="BDP1" s="71"/>
      <c r="BDQ1" s="71"/>
      <c r="BDR1" s="71"/>
      <c r="BDS1" s="71"/>
      <c r="BDT1" s="71"/>
      <c r="BDU1" s="71"/>
      <c r="BDV1" s="71"/>
      <c r="BDW1" s="71"/>
      <c r="BDX1" s="71"/>
      <c r="BDY1" s="71"/>
      <c r="BDZ1" s="71"/>
      <c r="BEA1" s="71"/>
      <c r="BEB1" s="71"/>
      <c r="BEC1" s="71"/>
      <c r="BED1" s="71"/>
      <c r="BEE1" s="71"/>
      <c r="BEF1" s="71"/>
      <c r="BEG1" s="71"/>
      <c r="BEH1" s="71"/>
      <c r="BEI1" s="71"/>
      <c r="BEJ1" s="71"/>
      <c r="BEK1" s="71"/>
      <c r="BEL1" s="71"/>
      <c r="BEM1" s="71"/>
      <c r="BEN1" s="71"/>
      <c r="BEO1" s="71"/>
      <c r="BEP1" s="71"/>
      <c r="BEQ1" s="71"/>
      <c r="BER1" s="71"/>
      <c r="BES1" s="71"/>
      <c r="BET1" s="71"/>
      <c r="BEU1" s="71"/>
      <c r="BEV1" s="71"/>
      <c r="BEW1" s="71"/>
      <c r="BEX1" s="71"/>
      <c r="BEY1" s="71"/>
      <c r="BEZ1" s="71"/>
      <c r="BFA1" s="71"/>
      <c r="BFB1" s="71"/>
      <c r="BFC1" s="71"/>
      <c r="BFD1" s="71"/>
      <c r="BFE1" s="71"/>
      <c r="BFF1" s="71"/>
      <c r="BFG1" s="71"/>
      <c r="BFH1" s="71"/>
      <c r="BFI1" s="71"/>
      <c r="BFJ1" s="71"/>
      <c r="BFK1" s="71"/>
      <c r="BFL1" s="71"/>
      <c r="BFM1" s="71"/>
      <c r="BFN1" s="71"/>
      <c r="BFO1" s="71"/>
      <c r="BFP1" s="71"/>
      <c r="BFQ1" s="71"/>
      <c r="BFR1" s="71"/>
      <c r="BFS1" s="71"/>
      <c r="BFT1" s="71"/>
      <c r="BFU1" s="71"/>
      <c r="BFV1" s="71"/>
      <c r="BFW1" s="71"/>
      <c r="BFX1" s="71"/>
      <c r="BFY1" s="71"/>
      <c r="BFZ1" s="71"/>
      <c r="BGA1" s="71"/>
      <c r="BGB1" s="71"/>
      <c r="BGC1" s="71"/>
      <c r="BGD1" s="71"/>
      <c r="BGE1" s="71"/>
      <c r="BGF1" s="71"/>
      <c r="BGG1" s="71"/>
      <c r="BGH1" s="71"/>
      <c r="BGI1" s="71"/>
      <c r="BGJ1" s="71"/>
      <c r="BGK1" s="71"/>
      <c r="BGL1" s="71"/>
      <c r="BGM1" s="71"/>
      <c r="BGN1" s="71"/>
      <c r="BGO1" s="71"/>
      <c r="BGP1" s="71"/>
      <c r="BGQ1" s="71"/>
      <c r="BGR1" s="71"/>
      <c r="BGS1" s="71"/>
      <c r="BGT1" s="71"/>
      <c r="BGU1" s="71"/>
      <c r="BGV1" s="71"/>
      <c r="BGW1" s="71"/>
      <c r="BGX1" s="71"/>
      <c r="BGY1" s="71"/>
      <c r="BGZ1" s="71"/>
      <c r="BHA1" s="71"/>
      <c r="BHB1" s="71"/>
      <c r="BHC1" s="71"/>
      <c r="BHD1" s="71"/>
      <c r="BHE1" s="71"/>
      <c r="BHF1" s="71"/>
      <c r="BHG1" s="71"/>
      <c r="BHH1" s="71"/>
      <c r="BHI1" s="71"/>
      <c r="BHJ1" s="71"/>
      <c r="BHK1" s="71"/>
      <c r="BHL1" s="71"/>
      <c r="BHM1" s="71"/>
      <c r="BHN1" s="71"/>
      <c r="BHO1" s="71"/>
      <c r="BHP1" s="71"/>
      <c r="BHQ1" s="71"/>
      <c r="BHR1" s="71"/>
      <c r="BHS1" s="71"/>
      <c r="BHT1" s="71"/>
      <c r="BHU1" s="71"/>
      <c r="BHV1" s="71"/>
      <c r="BHW1" s="71"/>
      <c r="BHX1" s="71"/>
      <c r="BHY1" s="71"/>
      <c r="BHZ1" s="71"/>
      <c r="BIA1" s="71"/>
      <c r="BIB1" s="71"/>
      <c r="BIC1" s="71"/>
      <c r="BID1" s="71"/>
      <c r="BIE1" s="71"/>
      <c r="BIF1" s="71"/>
      <c r="BIG1" s="71"/>
      <c r="BIH1" s="71"/>
      <c r="BII1" s="71"/>
      <c r="BIJ1" s="71"/>
      <c r="BIK1" s="71"/>
      <c r="BIL1" s="71"/>
      <c r="BIM1" s="71"/>
      <c r="BIN1" s="71"/>
      <c r="BIO1" s="71"/>
      <c r="BIP1" s="71"/>
      <c r="BIQ1" s="71"/>
      <c r="BIR1" s="71"/>
      <c r="BIS1" s="71"/>
      <c r="BIT1" s="71"/>
      <c r="BIU1" s="71"/>
      <c r="BIV1" s="71"/>
      <c r="BIW1" s="71"/>
      <c r="BIX1" s="71"/>
      <c r="BIY1" s="71"/>
      <c r="BIZ1" s="71"/>
      <c r="BJA1" s="71"/>
      <c r="BJB1" s="71"/>
      <c r="BJC1" s="71"/>
      <c r="BJD1" s="71"/>
      <c r="BJE1" s="71"/>
      <c r="BJF1" s="71"/>
      <c r="BJG1" s="71"/>
      <c r="BJH1" s="71"/>
      <c r="BJI1" s="71"/>
      <c r="BJJ1" s="71"/>
      <c r="BJK1" s="71"/>
      <c r="BJL1" s="71"/>
      <c r="BJM1" s="71"/>
      <c r="BJN1" s="71"/>
      <c r="BJO1" s="71"/>
      <c r="BJP1" s="71"/>
      <c r="BJQ1" s="71"/>
      <c r="BJR1" s="71"/>
      <c r="BJS1" s="71"/>
      <c r="BJT1" s="71"/>
      <c r="BJU1" s="71"/>
      <c r="BJV1" s="71"/>
      <c r="BJW1" s="71"/>
      <c r="BJX1" s="71"/>
      <c r="BJY1" s="71"/>
      <c r="BJZ1" s="71"/>
      <c r="BKA1" s="71"/>
      <c r="BKB1" s="71"/>
      <c r="BKC1" s="71"/>
      <c r="BKD1" s="71"/>
      <c r="BKE1" s="71"/>
      <c r="BKF1" s="71"/>
      <c r="BKG1" s="71"/>
      <c r="BKH1" s="71"/>
      <c r="BKI1" s="71"/>
      <c r="BKJ1" s="71"/>
      <c r="BKK1" s="71"/>
      <c r="BKL1" s="71"/>
      <c r="BKM1" s="71"/>
      <c r="BKN1" s="71"/>
      <c r="BKO1" s="71"/>
      <c r="BKP1" s="71"/>
      <c r="BKQ1" s="71"/>
      <c r="BKR1" s="71"/>
      <c r="BKS1" s="71"/>
      <c r="BKT1" s="71"/>
      <c r="BKU1" s="71"/>
      <c r="BKV1" s="71"/>
      <c r="BKW1" s="71"/>
      <c r="BKX1" s="71"/>
      <c r="BKY1" s="71"/>
      <c r="BKZ1" s="71"/>
      <c r="BLA1" s="71"/>
      <c r="BLB1" s="71"/>
      <c r="BLC1" s="71"/>
      <c r="BLD1" s="71"/>
      <c r="BLE1" s="71"/>
      <c r="BLF1" s="71"/>
      <c r="BLG1" s="71"/>
      <c r="BLH1" s="71"/>
      <c r="BLI1" s="71"/>
      <c r="BLJ1" s="71"/>
      <c r="BLK1" s="71"/>
      <c r="BLL1" s="71"/>
      <c r="BLM1" s="71"/>
      <c r="BLN1" s="71"/>
      <c r="BLO1" s="71"/>
      <c r="BLP1" s="71"/>
      <c r="BLQ1" s="71"/>
      <c r="BLR1" s="71"/>
      <c r="BLS1" s="71"/>
      <c r="BLT1" s="71"/>
      <c r="BLU1" s="71"/>
      <c r="BLV1" s="71"/>
      <c r="BLW1" s="71"/>
      <c r="BLX1" s="71"/>
      <c r="BLY1" s="71"/>
      <c r="BLZ1" s="71"/>
      <c r="BMA1" s="71"/>
      <c r="BMB1" s="71"/>
      <c r="BMC1" s="71"/>
      <c r="BMD1" s="71"/>
      <c r="BME1" s="71"/>
      <c r="BMF1" s="71"/>
      <c r="BMG1" s="71"/>
      <c r="BMH1" s="71"/>
      <c r="BMI1" s="71"/>
      <c r="BMJ1" s="71"/>
      <c r="BMK1" s="71"/>
      <c r="BML1" s="71"/>
      <c r="BMM1" s="71"/>
      <c r="BMN1" s="71"/>
      <c r="BMO1" s="71"/>
      <c r="BMP1" s="71"/>
      <c r="BMQ1" s="71"/>
      <c r="BMR1" s="71"/>
      <c r="BMS1" s="71"/>
      <c r="BMT1" s="71"/>
      <c r="BMU1" s="71"/>
      <c r="BMV1" s="71"/>
      <c r="BMW1" s="71"/>
      <c r="BMX1" s="71"/>
      <c r="BMY1" s="71"/>
      <c r="BMZ1" s="71"/>
      <c r="BNA1" s="71"/>
      <c r="BNB1" s="71"/>
      <c r="BNC1" s="71"/>
      <c r="BND1" s="71"/>
      <c r="BNE1" s="71"/>
      <c r="BNF1" s="71"/>
      <c r="BNG1" s="71"/>
      <c r="BNH1" s="71"/>
      <c r="BNI1" s="71"/>
      <c r="BNJ1" s="71"/>
      <c r="BNK1" s="71"/>
      <c r="BNL1" s="71"/>
      <c r="BNM1" s="71"/>
      <c r="BNN1" s="71"/>
      <c r="BNO1" s="71"/>
      <c r="BNP1" s="71"/>
      <c r="BNQ1" s="71"/>
      <c r="BNR1" s="71"/>
      <c r="BNS1" s="71"/>
      <c r="BNT1" s="71"/>
      <c r="BNU1" s="71"/>
      <c r="BNV1" s="71"/>
      <c r="BNW1" s="71"/>
      <c r="BNX1" s="71"/>
      <c r="BNY1" s="71"/>
      <c r="BNZ1" s="71"/>
      <c r="BOA1" s="71"/>
      <c r="BOB1" s="71"/>
      <c r="BOC1" s="71"/>
      <c r="BOD1" s="71"/>
      <c r="BOE1" s="71"/>
      <c r="BOF1" s="71"/>
      <c r="BOG1" s="71"/>
      <c r="BOH1" s="71"/>
      <c r="BOI1" s="71"/>
      <c r="BOJ1" s="71"/>
      <c r="BOK1" s="71"/>
      <c r="BOL1" s="71"/>
      <c r="BOM1" s="71"/>
      <c r="BON1" s="71"/>
      <c r="BOO1" s="71"/>
      <c r="BOP1" s="71"/>
      <c r="BOQ1" s="71"/>
      <c r="BOR1" s="71"/>
      <c r="BOS1" s="71"/>
      <c r="BOT1" s="71"/>
      <c r="BOU1" s="71"/>
      <c r="BOV1" s="71"/>
      <c r="BOW1" s="71"/>
      <c r="BOX1" s="71"/>
      <c r="BOY1" s="71"/>
      <c r="BOZ1" s="71"/>
      <c r="BPA1" s="71"/>
      <c r="BPB1" s="71"/>
      <c r="BPC1" s="71"/>
      <c r="BPD1" s="71"/>
      <c r="BPE1" s="71"/>
      <c r="BPF1" s="71"/>
      <c r="BPG1" s="71"/>
      <c r="BPH1" s="71"/>
      <c r="BPI1" s="71"/>
      <c r="BPJ1" s="71"/>
      <c r="BPK1" s="71"/>
      <c r="BPL1" s="71"/>
      <c r="BPM1" s="71"/>
      <c r="BPN1" s="71"/>
      <c r="BPO1" s="71"/>
      <c r="BPP1" s="71"/>
      <c r="BPQ1" s="71"/>
      <c r="BPR1" s="71"/>
      <c r="BPS1" s="71"/>
      <c r="BPT1" s="71"/>
      <c r="BPU1" s="71"/>
      <c r="BPV1" s="71"/>
      <c r="BPW1" s="71"/>
      <c r="BPX1" s="71"/>
      <c r="BPY1" s="71"/>
      <c r="BPZ1" s="71"/>
      <c r="BQA1" s="71"/>
      <c r="BQB1" s="71"/>
      <c r="BQC1" s="71"/>
      <c r="BQD1" s="71"/>
      <c r="BQE1" s="71"/>
      <c r="BQF1" s="71"/>
      <c r="BQG1" s="71"/>
      <c r="BQH1" s="71"/>
      <c r="BQI1" s="71"/>
      <c r="BQJ1" s="71"/>
      <c r="BQK1" s="71"/>
      <c r="BQL1" s="71"/>
      <c r="BQM1" s="71"/>
      <c r="BQN1" s="71"/>
      <c r="BQO1" s="71"/>
      <c r="BQP1" s="71"/>
      <c r="BQQ1" s="71"/>
      <c r="BQR1" s="71"/>
      <c r="BQS1" s="71"/>
      <c r="BQT1" s="71"/>
      <c r="BQU1" s="71"/>
      <c r="BQV1" s="71"/>
      <c r="BQW1" s="71"/>
      <c r="BQX1" s="71"/>
      <c r="BQY1" s="71"/>
      <c r="BQZ1" s="71"/>
      <c r="BRA1" s="71"/>
      <c r="BRB1" s="71"/>
      <c r="BRC1" s="71"/>
      <c r="BRD1" s="71"/>
      <c r="BRE1" s="71"/>
      <c r="BRF1" s="71"/>
      <c r="BRG1" s="71"/>
      <c r="BRH1" s="71"/>
      <c r="BRI1" s="71"/>
      <c r="BRJ1" s="71"/>
      <c r="BRK1" s="71"/>
      <c r="BRL1" s="71"/>
      <c r="BRM1" s="71"/>
      <c r="BRN1" s="71"/>
      <c r="BRO1" s="71"/>
      <c r="BRP1" s="71"/>
      <c r="BRQ1" s="71"/>
      <c r="BRR1" s="71"/>
      <c r="BRS1" s="71"/>
      <c r="BRT1" s="71"/>
      <c r="BRU1" s="71"/>
      <c r="BRV1" s="71"/>
      <c r="BRW1" s="71"/>
      <c r="BRX1" s="71"/>
      <c r="BRY1" s="71"/>
      <c r="BRZ1" s="71"/>
      <c r="BSA1" s="71"/>
      <c r="BSB1" s="71"/>
      <c r="BSC1" s="71"/>
      <c r="BSD1" s="71"/>
      <c r="BSE1" s="71"/>
      <c r="BSF1" s="71"/>
      <c r="BSG1" s="71"/>
      <c r="BSH1" s="71"/>
      <c r="BSI1" s="71"/>
      <c r="BSJ1" s="71"/>
      <c r="BSK1" s="71"/>
      <c r="BSL1" s="71"/>
      <c r="BSM1" s="71"/>
      <c r="BSN1" s="71"/>
      <c r="BSO1" s="71"/>
      <c r="BSP1" s="71"/>
      <c r="BSQ1" s="71"/>
      <c r="BSR1" s="71"/>
      <c r="BSS1" s="71"/>
      <c r="BST1" s="71"/>
      <c r="BSU1" s="71"/>
      <c r="BSV1" s="71"/>
      <c r="BSW1" s="71"/>
      <c r="BSX1" s="71"/>
      <c r="BSY1" s="71"/>
      <c r="BSZ1" s="71"/>
      <c r="BTA1" s="71"/>
      <c r="BTB1" s="71"/>
      <c r="BTC1" s="71"/>
      <c r="BTD1" s="71"/>
      <c r="BTE1" s="71"/>
      <c r="BTF1" s="71"/>
      <c r="BTG1" s="71"/>
      <c r="BTH1" s="71"/>
      <c r="BTI1" s="71"/>
      <c r="BTJ1" s="71"/>
      <c r="BTK1" s="71"/>
      <c r="BTL1" s="71"/>
      <c r="BTM1" s="71"/>
      <c r="BTN1" s="71"/>
      <c r="BTO1" s="71"/>
      <c r="BTP1" s="71"/>
      <c r="BTQ1" s="71"/>
      <c r="BTR1" s="71"/>
      <c r="BTS1" s="71"/>
      <c r="BTT1" s="71"/>
      <c r="BTU1" s="71"/>
      <c r="BTV1" s="71"/>
      <c r="BTW1" s="71"/>
      <c r="BTX1" s="71"/>
      <c r="BTY1" s="71"/>
      <c r="BTZ1" s="71"/>
      <c r="BUA1" s="71"/>
      <c r="BUB1" s="71"/>
      <c r="BUC1" s="71"/>
      <c r="BUD1" s="71"/>
      <c r="BUE1" s="71"/>
      <c r="BUF1" s="71"/>
      <c r="BUG1" s="71"/>
      <c r="BUH1" s="71"/>
      <c r="BUI1" s="71"/>
      <c r="BUJ1" s="71"/>
      <c r="BUK1" s="71"/>
      <c r="BUL1" s="71"/>
      <c r="BUM1" s="71"/>
      <c r="BUN1" s="71"/>
      <c r="BUO1" s="71"/>
      <c r="BUP1" s="71"/>
      <c r="BUQ1" s="71"/>
      <c r="BUR1" s="71"/>
      <c r="BUS1" s="71"/>
      <c r="BUT1" s="71"/>
      <c r="BUU1" s="71"/>
      <c r="BUV1" s="71"/>
      <c r="BUW1" s="71"/>
      <c r="BUX1" s="71"/>
      <c r="BUY1" s="71"/>
      <c r="BUZ1" s="71"/>
      <c r="BVA1" s="71"/>
      <c r="BVB1" s="71"/>
      <c r="BVC1" s="71"/>
      <c r="BVD1" s="71"/>
      <c r="BVE1" s="71"/>
      <c r="BVF1" s="71"/>
      <c r="BVG1" s="71"/>
      <c r="BVH1" s="71"/>
      <c r="BVI1" s="71"/>
      <c r="BVJ1" s="71"/>
      <c r="BVK1" s="71"/>
      <c r="BVL1" s="71"/>
      <c r="BVM1" s="71"/>
      <c r="BVN1" s="71"/>
      <c r="BVO1" s="71"/>
      <c r="BVP1" s="71"/>
      <c r="BVQ1" s="71"/>
      <c r="BVR1" s="71"/>
      <c r="BVS1" s="71"/>
      <c r="BVT1" s="71"/>
      <c r="BVU1" s="71"/>
      <c r="BVV1" s="71"/>
      <c r="BVW1" s="71"/>
      <c r="BVX1" s="71"/>
      <c r="BVY1" s="71"/>
      <c r="BVZ1" s="71"/>
      <c r="BWA1" s="71"/>
      <c r="BWB1" s="71"/>
      <c r="BWC1" s="71"/>
      <c r="BWD1" s="71"/>
      <c r="BWE1" s="71"/>
      <c r="BWF1" s="71"/>
      <c r="BWG1" s="71"/>
      <c r="BWH1" s="71"/>
      <c r="BWI1" s="71"/>
      <c r="BWJ1" s="71"/>
      <c r="BWK1" s="71"/>
      <c r="BWL1" s="71"/>
      <c r="BWM1" s="71"/>
      <c r="BWN1" s="71"/>
      <c r="BWO1" s="71"/>
      <c r="BWP1" s="71"/>
      <c r="BWQ1" s="71"/>
      <c r="BWR1" s="71"/>
      <c r="BWS1" s="71"/>
      <c r="BWT1" s="71"/>
      <c r="BWU1" s="71"/>
      <c r="BWV1" s="71"/>
      <c r="BWW1" s="71"/>
      <c r="BWX1" s="71"/>
      <c r="BWY1" s="71"/>
      <c r="BWZ1" s="71"/>
      <c r="BXA1" s="71"/>
      <c r="BXB1" s="71"/>
      <c r="BXC1" s="71"/>
      <c r="BXD1" s="71"/>
      <c r="BXE1" s="71"/>
      <c r="BXF1" s="71"/>
      <c r="BXG1" s="71"/>
      <c r="BXH1" s="71"/>
      <c r="BXI1" s="71"/>
      <c r="BXJ1" s="71"/>
      <c r="BXK1" s="71"/>
      <c r="BXL1" s="71"/>
      <c r="BXM1" s="71"/>
      <c r="BXN1" s="71"/>
      <c r="BXO1" s="71"/>
      <c r="BXP1" s="71"/>
      <c r="BXQ1" s="71"/>
      <c r="BXR1" s="71"/>
      <c r="BXS1" s="71"/>
      <c r="BXT1" s="71"/>
      <c r="BXU1" s="71"/>
      <c r="BXV1" s="71"/>
      <c r="BXW1" s="71"/>
      <c r="BXX1" s="71"/>
      <c r="BXY1" s="71"/>
      <c r="BXZ1" s="71"/>
      <c r="BYA1" s="71"/>
      <c r="BYB1" s="71"/>
      <c r="BYC1" s="71"/>
      <c r="BYD1" s="71"/>
      <c r="BYE1" s="71"/>
      <c r="BYF1" s="71"/>
      <c r="BYG1" s="71"/>
      <c r="BYH1" s="71"/>
      <c r="BYI1" s="71"/>
      <c r="BYJ1" s="71"/>
      <c r="BYK1" s="71"/>
      <c r="BYL1" s="71"/>
      <c r="BYM1" s="71"/>
      <c r="BYN1" s="71"/>
      <c r="BYO1" s="71"/>
      <c r="BYP1" s="71"/>
      <c r="BYQ1" s="71"/>
      <c r="BYR1" s="71"/>
      <c r="BYS1" s="71"/>
      <c r="BYT1" s="71"/>
      <c r="BYU1" s="71"/>
      <c r="BYV1" s="71"/>
      <c r="BYW1" s="71"/>
      <c r="BYX1" s="71"/>
      <c r="BYY1" s="71"/>
      <c r="BYZ1" s="71"/>
      <c r="BZA1" s="71"/>
      <c r="BZB1" s="71"/>
      <c r="BZC1" s="71"/>
      <c r="BZD1" s="71"/>
      <c r="BZE1" s="71"/>
      <c r="BZF1" s="71"/>
      <c r="BZG1" s="71"/>
      <c r="BZH1" s="71"/>
      <c r="BZI1" s="71"/>
      <c r="BZJ1" s="71"/>
      <c r="BZK1" s="71"/>
      <c r="BZL1" s="71"/>
      <c r="BZM1" s="71"/>
      <c r="BZN1" s="71"/>
      <c r="BZO1" s="71"/>
      <c r="BZP1" s="71"/>
      <c r="BZQ1" s="71"/>
      <c r="BZR1" s="71"/>
      <c r="BZS1" s="71"/>
      <c r="BZT1" s="71"/>
      <c r="BZU1" s="71"/>
      <c r="BZV1" s="71"/>
      <c r="BZW1" s="71"/>
      <c r="BZX1" s="71"/>
      <c r="BZY1" s="71"/>
      <c r="BZZ1" s="71"/>
      <c r="CAA1" s="71"/>
      <c r="CAB1" s="71"/>
      <c r="CAC1" s="71"/>
      <c r="CAD1" s="71"/>
      <c r="CAE1" s="71"/>
      <c r="CAF1" s="71"/>
      <c r="CAG1" s="71"/>
      <c r="CAH1" s="71"/>
      <c r="CAI1" s="71"/>
      <c r="CAJ1" s="71"/>
      <c r="CAK1" s="71"/>
      <c r="CAL1" s="71"/>
      <c r="CAM1" s="71"/>
      <c r="CAN1" s="71"/>
      <c r="CAO1" s="71"/>
      <c r="CAP1" s="71"/>
      <c r="CAQ1" s="71"/>
      <c r="CAR1" s="71"/>
      <c r="CAS1" s="71"/>
      <c r="CAT1" s="71"/>
      <c r="CAU1" s="71"/>
      <c r="CAV1" s="71"/>
      <c r="CAW1" s="71"/>
      <c r="CAX1" s="71"/>
      <c r="CAY1" s="71"/>
      <c r="CAZ1" s="71"/>
      <c r="CBA1" s="71"/>
      <c r="CBB1" s="71"/>
      <c r="CBC1" s="71"/>
      <c r="CBD1" s="71"/>
      <c r="CBE1" s="71"/>
      <c r="CBF1" s="71"/>
      <c r="CBG1" s="71"/>
      <c r="CBH1" s="71"/>
      <c r="CBI1" s="71"/>
      <c r="CBJ1" s="71"/>
      <c r="CBK1" s="71"/>
      <c r="CBL1" s="71"/>
      <c r="CBM1" s="71"/>
      <c r="CBN1" s="71"/>
      <c r="CBO1" s="71"/>
      <c r="CBP1" s="71"/>
      <c r="CBQ1" s="71"/>
      <c r="CBR1" s="71"/>
      <c r="CBS1" s="71"/>
      <c r="CBT1" s="71"/>
      <c r="CBU1" s="71"/>
      <c r="CBV1" s="71"/>
      <c r="CBW1" s="71"/>
      <c r="CBX1" s="71"/>
      <c r="CBY1" s="71"/>
      <c r="CBZ1" s="71"/>
      <c r="CCA1" s="71"/>
      <c r="CCB1" s="71"/>
      <c r="CCC1" s="71"/>
      <c r="CCD1" s="71"/>
      <c r="CCE1" s="71"/>
      <c r="CCF1" s="71"/>
      <c r="CCG1" s="71"/>
      <c r="CCH1" s="71"/>
      <c r="CCI1" s="71"/>
      <c r="CCJ1" s="71"/>
      <c r="CCK1" s="71"/>
      <c r="CCL1" s="71"/>
      <c r="CCM1" s="71"/>
      <c r="CCN1" s="71"/>
      <c r="CCO1" s="71"/>
      <c r="CCP1" s="71"/>
      <c r="CCQ1" s="71"/>
      <c r="CCR1" s="71"/>
      <c r="CCS1" s="71"/>
      <c r="CCT1" s="71"/>
      <c r="CCU1" s="71"/>
      <c r="CCV1" s="71"/>
      <c r="CCW1" s="71"/>
      <c r="CCX1" s="71"/>
      <c r="CCY1" s="71"/>
      <c r="CCZ1" s="71"/>
      <c r="CDA1" s="71"/>
      <c r="CDB1" s="71"/>
      <c r="CDC1" s="71"/>
      <c r="CDD1" s="71"/>
      <c r="CDE1" s="71"/>
      <c r="CDF1" s="71"/>
      <c r="CDG1" s="71"/>
      <c r="CDH1" s="71"/>
      <c r="CDI1" s="71"/>
      <c r="CDJ1" s="71"/>
      <c r="CDK1" s="71"/>
      <c r="CDL1" s="71"/>
      <c r="CDM1" s="71"/>
      <c r="CDN1" s="71"/>
      <c r="CDO1" s="71"/>
      <c r="CDP1" s="71"/>
      <c r="CDQ1" s="71"/>
      <c r="CDR1" s="71"/>
      <c r="CDS1" s="71"/>
      <c r="CDT1" s="71"/>
      <c r="CDU1" s="71"/>
      <c r="CDV1" s="71"/>
      <c r="CDW1" s="71"/>
      <c r="CDX1" s="71"/>
      <c r="CDY1" s="71"/>
      <c r="CDZ1" s="71"/>
      <c r="CEA1" s="71"/>
      <c r="CEB1" s="71"/>
      <c r="CEC1" s="71"/>
      <c r="CED1" s="71"/>
      <c r="CEE1" s="71"/>
      <c r="CEF1" s="71"/>
      <c r="CEG1" s="71"/>
      <c r="CEH1" s="71"/>
      <c r="CEI1" s="71"/>
      <c r="CEJ1" s="71"/>
      <c r="CEK1" s="71"/>
      <c r="CEL1" s="71"/>
      <c r="CEM1" s="71"/>
      <c r="CEN1" s="71"/>
      <c r="CEO1" s="71"/>
      <c r="CEP1" s="71"/>
      <c r="CEQ1" s="71"/>
      <c r="CER1" s="71"/>
      <c r="CES1" s="71"/>
      <c r="CET1" s="71"/>
      <c r="CEU1" s="71"/>
      <c r="CEV1" s="71"/>
      <c r="CEW1" s="71"/>
      <c r="CEX1" s="71"/>
      <c r="CEY1" s="71"/>
      <c r="CEZ1" s="71"/>
      <c r="CFA1" s="71"/>
      <c r="CFB1" s="71"/>
      <c r="CFC1" s="71"/>
      <c r="CFD1" s="71"/>
      <c r="CFE1" s="71"/>
      <c r="CFF1" s="71"/>
      <c r="CFG1" s="71"/>
      <c r="CFH1" s="71"/>
      <c r="CFI1" s="71"/>
      <c r="CFJ1" s="71"/>
      <c r="CFK1" s="71"/>
      <c r="CFL1" s="71"/>
      <c r="CFM1" s="71"/>
      <c r="CFN1" s="71"/>
      <c r="CFO1" s="71"/>
      <c r="CFP1" s="71"/>
      <c r="CFQ1" s="71"/>
      <c r="CFR1" s="71"/>
      <c r="CFS1" s="71"/>
      <c r="CFT1" s="71"/>
      <c r="CFU1" s="71"/>
      <c r="CFV1" s="71"/>
      <c r="CFW1" s="71"/>
      <c r="CFX1" s="71"/>
      <c r="CFY1" s="71"/>
      <c r="CFZ1" s="71"/>
      <c r="CGA1" s="71"/>
      <c r="CGB1" s="71"/>
      <c r="CGC1" s="71"/>
      <c r="CGD1" s="71"/>
      <c r="CGE1" s="71"/>
      <c r="CGF1" s="71"/>
      <c r="CGG1" s="71"/>
      <c r="CGH1" s="71"/>
      <c r="CGI1" s="71"/>
      <c r="CGJ1" s="71"/>
      <c r="CGK1" s="71"/>
      <c r="CGL1" s="71"/>
      <c r="CGM1" s="71"/>
      <c r="CGN1" s="71"/>
      <c r="CGO1" s="71"/>
      <c r="CGP1" s="71"/>
      <c r="CGQ1" s="71"/>
      <c r="CGR1" s="71"/>
      <c r="CGS1" s="71"/>
      <c r="CGT1" s="71"/>
      <c r="CGU1" s="71"/>
      <c r="CGV1" s="71"/>
      <c r="CGW1" s="71"/>
      <c r="CGX1" s="71"/>
      <c r="CGY1" s="71"/>
      <c r="CGZ1" s="71"/>
      <c r="CHA1" s="71"/>
      <c r="CHB1" s="71"/>
      <c r="CHC1" s="71"/>
      <c r="CHD1" s="71"/>
      <c r="CHE1" s="71"/>
      <c r="CHF1" s="71"/>
      <c r="CHG1" s="71"/>
      <c r="CHH1" s="71"/>
      <c r="CHI1" s="71"/>
      <c r="CHJ1" s="71"/>
      <c r="CHK1" s="71"/>
      <c r="CHL1" s="71"/>
      <c r="CHM1" s="71"/>
      <c r="CHN1" s="71"/>
      <c r="CHO1" s="71"/>
      <c r="CHP1" s="71"/>
      <c r="CHQ1" s="71"/>
      <c r="CHR1" s="71"/>
      <c r="CHS1" s="71"/>
      <c r="CHT1" s="71"/>
      <c r="CHU1" s="71"/>
      <c r="CHV1" s="71"/>
      <c r="CHW1" s="71"/>
      <c r="CHX1" s="71"/>
      <c r="CHY1" s="71"/>
      <c r="CHZ1" s="71"/>
      <c r="CIA1" s="71"/>
      <c r="CIB1" s="71"/>
      <c r="CIC1" s="71"/>
      <c r="CID1" s="71"/>
      <c r="CIE1" s="71"/>
      <c r="CIF1" s="71"/>
      <c r="CIG1" s="71"/>
      <c r="CIH1" s="71"/>
      <c r="CII1" s="71"/>
      <c r="CIJ1" s="71"/>
      <c r="CIK1" s="71"/>
      <c r="CIL1" s="71"/>
      <c r="CIM1" s="71"/>
      <c r="CIN1" s="71"/>
      <c r="CIO1" s="71"/>
      <c r="CIP1" s="71"/>
      <c r="CIQ1" s="71"/>
      <c r="CIR1" s="71"/>
      <c r="CIS1" s="71"/>
      <c r="CIT1" s="71"/>
      <c r="CIU1" s="71"/>
      <c r="CIV1" s="71"/>
      <c r="CIW1" s="71"/>
      <c r="CIX1" s="71"/>
      <c r="CIY1" s="71"/>
      <c r="CIZ1" s="71"/>
      <c r="CJA1" s="71"/>
      <c r="CJB1" s="71"/>
      <c r="CJC1" s="71"/>
      <c r="CJD1" s="71"/>
      <c r="CJE1" s="71"/>
      <c r="CJF1" s="71"/>
      <c r="CJG1" s="71"/>
      <c r="CJH1" s="71"/>
      <c r="CJI1" s="71"/>
      <c r="CJJ1" s="71"/>
      <c r="CJK1" s="71"/>
      <c r="CJL1" s="71"/>
      <c r="CJM1" s="71"/>
      <c r="CJN1" s="71"/>
      <c r="CJO1" s="71"/>
      <c r="CJP1" s="71"/>
      <c r="CJQ1" s="71"/>
      <c r="CJR1" s="71"/>
      <c r="CJS1" s="71"/>
      <c r="CJT1" s="71"/>
      <c r="CJU1" s="71"/>
      <c r="CJV1" s="71"/>
      <c r="CJW1" s="71"/>
      <c r="CJX1" s="71"/>
      <c r="CJY1" s="71"/>
      <c r="CJZ1" s="71"/>
      <c r="CKA1" s="71"/>
      <c r="CKB1" s="71"/>
      <c r="CKC1" s="71"/>
      <c r="CKD1" s="71"/>
      <c r="CKE1" s="71"/>
      <c r="CKF1" s="71"/>
      <c r="CKG1" s="71"/>
      <c r="CKH1" s="71"/>
      <c r="CKI1" s="71"/>
      <c r="CKJ1" s="71"/>
      <c r="CKK1" s="71"/>
      <c r="CKL1" s="71"/>
      <c r="CKM1" s="71"/>
      <c r="CKN1" s="71"/>
      <c r="CKO1" s="71"/>
      <c r="CKP1" s="71"/>
      <c r="CKQ1" s="71"/>
      <c r="CKR1" s="71"/>
      <c r="CKS1" s="71"/>
      <c r="CKT1" s="71"/>
      <c r="CKU1" s="71"/>
      <c r="CKV1" s="71"/>
      <c r="CKW1" s="71"/>
      <c r="CKX1" s="71"/>
      <c r="CKY1" s="71"/>
      <c r="CKZ1" s="71"/>
      <c r="CLA1" s="71"/>
      <c r="CLB1" s="71"/>
      <c r="CLC1" s="71"/>
      <c r="CLD1" s="71"/>
      <c r="CLE1" s="71"/>
      <c r="CLF1" s="71"/>
      <c r="CLG1" s="71"/>
      <c r="CLH1" s="71"/>
      <c r="CLI1" s="71"/>
      <c r="CLJ1" s="71"/>
      <c r="CLK1" s="71"/>
      <c r="CLL1" s="71"/>
      <c r="CLM1" s="71"/>
      <c r="CLN1" s="71"/>
      <c r="CLO1" s="71"/>
      <c r="CLP1" s="71"/>
      <c r="CLQ1" s="71"/>
      <c r="CLR1" s="71"/>
      <c r="CLS1" s="71"/>
      <c r="CLT1" s="71"/>
      <c r="CLU1" s="71"/>
      <c r="CLV1" s="71"/>
      <c r="CLW1" s="71"/>
      <c r="CLX1" s="71"/>
      <c r="CLY1" s="71"/>
      <c r="CLZ1" s="71"/>
      <c r="CMA1" s="71"/>
      <c r="CMB1" s="71"/>
      <c r="CMC1" s="71"/>
      <c r="CMD1" s="71"/>
      <c r="CME1" s="71"/>
      <c r="CMF1" s="71"/>
      <c r="CMG1" s="71"/>
      <c r="CMH1" s="71"/>
      <c r="CMI1" s="71"/>
      <c r="CMJ1" s="71"/>
      <c r="CMK1" s="71"/>
      <c r="CML1" s="71"/>
      <c r="CMM1" s="71"/>
      <c r="CMN1" s="71"/>
      <c r="CMO1" s="71"/>
      <c r="CMP1" s="71"/>
      <c r="CMQ1" s="71"/>
      <c r="CMR1" s="71"/>
      <c r="CMS1" s="71"/>
      <c r="CMT1" s="71"/>
      <c r="CMU1" s="71"/>
      <c r="CMV1" s="71"/>
      <c r="CMW1" s="71"/>
      <c r="CMX1" s="71"/>
      <c r="CMY1" s="71"/>
      <c r="CMZ1" s="71"/>
      <c r="CNA1" s="71"/>
      <c r="CNB1" s="71"/>
      <c r="CNC1" s="71"/>
      <c r="CND1" s="71"/>
      <c r="CNE1" s="71"/>
      <c r="CNF1" s="71"/>
      <c r="CNG1" s="71"/>
      <c r="CNH1" s="71"/>
      <c r="CNI1" s="71"/>
      <c r="CNJ1" s="71"/>
      <c r="CNK1" s="71"/>
      <c r="CNL1" s="71"/>
      <c r="CNM1" s="71"/>
      <c r="CNN1" s="71"/>
      <c r="CNO1" s="71"/>
      <c r="CNP1" s="71"/>
      <c r="CNQ1" s="71"/>
      <c r="CNR1" s="71"/>
      <c r="CNS1" s="71"/>
      <c r="CNT1" s="71"/>
      <c r="CNU1" s="71"/>
      <c r="CNV1" s="71"/>
      <c r="CNW1" s="71"/>
      <c r="CNX1" s="71"/>
      <c r="CNY1" s="71"/>
      <c r="CNZ1" s="71"/>
      <c r="COA1" s="71"/>
      <c r="COB1" s="71"/>
      <c r="COC1" s="71"/>
      <c r="COD1" s="71"/>
      <c r="COE1" s="71"/>
      <c r="COF1" s="71"/>
      <c r="COG1" s="71"/>
      <c r="COH1" s="71"/>
      <c r="COI1" s="71"/>
      <c r="COJ1" s="71"/>
      <c r="COK1" s="71"/>
      <c r="COL1" s="71"/>
      <c r="COM1" s="71"/>
      <c r="CON1" s="71"/>
      <c r="COO1" s="71"/>
      <c r="COP1" s="71"/>
      <c r="COQ1" s="71"/>
      <c r="COR1" s="71"/>
      <c r="COS1" s="71"/>
      <c r="COT1" s="71"/>
      <c r="COU1" s="71"/>
      <c r="COV1" s="71"/>
      <c r="COW1" s="71"/>
      <c r="COX1" s="71"/>
      <c r="COY1" s="71"/>
      <c r="COZ1" s="71"/>
      <c r="CPA1" s="71"/>
      <c r="CPB1" s="71"/>
      <c r="CPC1" s="71"/>
      <c r="CPD1" s="71"/>
      <c r="CPE1" s="71"/>
      <c r="CPF1" s="71"/>
      <c r="CPG1" s="71"/>
      <c r="CPH1" s="71"/>
      <c r="CPI1" s="71"/>
      <c r="CPJ1" s="71"/>
      <c r="CPK1" s="71"/>
      <c r="CPL1" s="71"/>
      <c r="CPM1" s="71"/>
      <c r="CPN1" s="71"/>
      <c r="CPO1" s="71"/>
      <c r="CPP1" s="71"/>
      <c r="CPQ1" s="71"/>
      <c r="CPR1" s="71"/>
      <c r="CPS1" s="71"/>
      <c r="CPT1" s="71"/>
      <c r="CPU1" s="71"/>
      <c r="CPV1" s="71"/>
      <c r="CPW1" s="71"/>
      <c r="CPX1" s="71"/>
      <c r="CPY1" s="71"/>
      <c r="CPZ1" s="71"/>
      <c r="CQA1" s="71"/>
      <c r="CQB1" s="71"/>
      <c r="CQC1" s="71"/>
      <c r="CQD1" s="71"/>
      <c r="CQE1" s="71"/>
      <c r="CQF1" s="71"/>
      <c r="CQG1" s="71"/>
      <c r="CQH1" s="71"/>
      <c r="CQI1" s="71"/>
      <c r="CQJ1" s="71"/>
      <c r="CQK1" s="71"/>
      <c r="CQL1" s="71"/>
      <c r="CQM1" s="71"/>
      <c r="CQN1" s="71"/>
      <c r="CQO1" s="71"/>
      <c r="CQP1" s="71"/>
      <c r="CQQ1" s="71"/>
      <c r="CQR1" s="71"/>
      <c r="CQS1" s="71"/>
      <c r="CQT1" s="71"/>
      <c r="CQU1" s="71"/>
      <c r="CQV1" s="71"/>
      <c r="CQW1" s="71"/>
      <c r="CQX1" s="71"/>
      <c r="CQY1" s="71"/>
      <c r="CQZ1" s="71"/>
      <c r="CRA1" s="71"/>
      <c r="CRB1" s="71"/>
      <c r="CRC1" s="71"/>
      <c r="CRD1" s="71"/>
      <c r="CRE1" s="71"/>
      <c r="CRF1" s="71"/>
      <c r="CRG1" s="71"/>
      <c r="CRH1" s="71"/>
      <c r="CRI1" s="71"/>
      <c r="CRJ1" s="71"/>
      <c r="CRK1" s="71"/>
      <c r="CRL1" s="71"/>
      <c r="CRM1" s="71"/>
      <c r="CRN1" s="71"/>
      <c r="CRO1" s="71"/>
      <c r="CRP1" s="71"/>
      <c r="CRQ1" s="71"/>
      <c r="CRR1" s="71"/>
      <c r="CRS1" s="71"/>
      <c r="CRT1" s="71"/>
      <c r="CRU1" s="71"/>
      <c r="CRV1" s="71"/>
      <c r="CRW1" s="71"/>
      <c r="CRX1" s="71"/>
      <c r="CRY1" s="71"/>
      <c r="CRZ1" s="71"/>
      <c r="CSA1" s="71"/>
      <c r="CSB1" s="71"/>
      <c r="CSC1" s="71"/>
      <c r="CSD1" s="71"/>
      <c r="CSE1" s="71"/>
      <c r="CSF1" s="71"/>
      <c r="CSG1" s="71"/>
      <c r="CSH1" s="71"/>
      <c r="CSI1" s="71"/>
      <c r="CSJ1" s="71"/>
      <c r="CSK1" s="71"/>
      <c r="CSL1" s="71"/>
      <c r="CSM1" s="71"/>
      <c r="CSN1" s="71"/>
      <c r="CSO1" s="71"/>
      <c r="CSP1" s="71"/>
      <c r="CSQ1" s="71"/>
      <c r="CSR1" s="71"/>
      <c r="CSS1" s="71"/>
      <c r="CST1" s="71"/>
      <c r="CSU1" s="71"/>
      <c r="CSV1" s="71"/>
      <c r="CSW1" s="71"/>
      <c r="CSX1" s="71"/>
      <c r="CSY1" s="71"/>
      <c r="CSZ1" s="71"/>
      <c r="CTA1" s="71"/>
      <c r="CTB1" s="71"/>
      <c r="CTC1" s="71"/>
      <c r="CTD1" s="71"/>
      <c r="CTE1" s="71"/>
      <c r="CTF1" s="71"/>
      <c r="CTG1" s="71"/>
      <c r="CTH1" s="71"/>
      <c r="CTI1" s="71"/>
      <c r="CTJ1" s="71"/>
      <c r="CTK1" s="71"/>
      <c r="CTL1" s="71"/>
      <c r="CTM1" s="71"/>
      <c r="CTN1" s="71"/>
      <c r="CTO1" s="71"/>
      <c r="CTP1" s="71"/>
      <c r="CTQ1" s="71"/>
      <c r="CTR1" s="71"/>
      <c r="CTS1" s="71"/>
      <c r="CTT1" s="71"/>
      <c r="CTU1" s="71"/>
      <c r="CTV1" s="71"/>
      <c r="CTW1" s="71"/>
      <c r="CTX1" s="71"/>
      <c r="CTY1" s="71"/>
      <c r="CTZ1" s="71"/>
      <c r="CUA1" s="71"/>
      <c r="CUB1" s="71"/>
      <c r="CUC1" s="71"/>
      <c r="CUD1" s="71"/>
      <c r="CUE1" s="71"/>
      <c r="CUF1" s="71"/>
      <c r="CUG1" s="71"/>
      <c r="CUH1" s="71"/>
      <c r="CUI1" s="71"/>
      <c r="CUJ1" s="71"/>
      <c r="CUK1" s="71"/>
      <c r="CUL1" s="71"/>
      <c r="CUM1" s="71"/>
      <c r="CUN1" s="71"/>
      <c r="CUO1" s="71"/>
      <c r="CUP1" s="71"/>
      <c r="CUQ1" s="71"/>
      <c r="CUR1" s="71"/>
      <c r="CUS1" s="71"/>
      <c r="CUT1" s="71"/>
      <c r="CUU1" s="71"/>
      <c r="CUV1" s="71"/>
      <c r="CUW1" s="71"/>
      <c r="CUX1" s="71"/>
      <c r="CUY1" s="71"/>
      <c r="CUZ1" s="71"/>
      <c r="CVA1" s="71"/>
      <c r="CVB1" s="71"/>
      <c r="CVC1" s="71"/>
      <c r="CVD1" s="71"/>
      <c r="CVE1" s="71"/>
      <c r="CVF1" s="71"/>
      <c r="CVG1" s="71"/>
      <c r="CVH1" s="71"/>
      <c r="CVI1" s="71"/>
      <c r="CVJ1" s="71"/>
      <c r="CVK1" s="71"/>
      <c r="CVL1" s="71"/>
      <c r="CVM1" s="71"/>
      <c r="CVN1" s="71"/>
      <c r="CVO1" s="71"/>
      <c r="CVP1" s="71"/>
      <c r="CVQ1" s="71"/>
      <c r="CVR1" s="71"/>
      <c r="CVS1" s="71"/>
      <c r="CVT1" s="71"/>
      <c r="CVU1" s="71"/>
      <c r="CVV1" s="71"/>
      <c r="CVW1" s="71"/>
      <c r="CVX1" s="71"/>
      <c r="CVY1" s="71"/>
      <c r="CVZ1" s="71"/>
      <c r="CWA1" s="71"/>
      <c r="CWB1" s="71"/>
      <c r="CWC1" s="71"/>
      <c r="CWD1" s="71"/>
      <c r="CWE1" s="71"/>
      <c r="CWF1" s="71"/>
      <c r="CWG1" s="71"/>
      <c r="CWH1" s="71"/>
      <c r="CWI1" s="71"/>
      <c r="CWJ1" s="71"/>
      <c r="CWK1" s="71"/>
      <c r="CWL1" s="71"/>
      <c r="CWM1" s="71"/>
      <c r="CWN1" s="71"/>
      <c r="CWO1" s="71"/>
      <c r="CWP1" s="71"/>
      <c r="CWQ1" s="71"/>
      <c r="CWR1" s="71"/>
      <c r="CWS1" s="71"/>
      <c r="CWT1" s="71"/>
      <c r="CWU1" s="71"/>
      <c r="CWV1" s="71"/>
      <c r="CWW1" s="71"/>
      <c r="CWX1" s="71"/>
      <c r="CWY1" s="71"/>
      <c r="CWZ1" s="71"/>
      <c r="CXA1" s="71"/>
      <c r="CXB1" s="71"/>
      <c r="CXC1" s="71"/>
      <c r="CXD1" s="71"/>
      <c r="CXE1" s="71"/>
      <c r="CXF1" s="71"/>
      <c r="CXG1" s="71"/>
      <c r="CXH1" s="71"/>
      <c r="CXI1" s="71"/>
      <c r="CXJ1" s="71"/>
      <c r="CXK1" s="71"/>
      <c r="CXL1" s="71"/>
      <c r="CXM1" s="71"/>
      <c r="CXN1" s="71"/>
      <c r="CXO1" s="71"/>
      <c r="CXP1" s="71"/>
      <c r="CXQ1" s="71"/>
      <c r="CXR1" s="71"/>
      <c r="CXS1" s="71"/>
      <c r="CXT1" s="71"/>
      <c r="CXU1" s="71"/>
      <c r="CXV1" s="71"/>
      <c r="CXW1" s="71"/>
      <c r="CXX1" s="71"/>
      <c r="CXY1" s="71"/>
      <c r="CXZ1" s="71"/>
      <c r="CYA1" s="71"/>
      <c r="CYB1" s="71"/>
      <c r="CYC1" s="71"/>
      <c r="CYD1" s="71"/>
      <c r="CYE1" s="71"/>
      <c r="CYF1" s="71"/>
      <c r="CYG1" s="71"/>
      <c r="CYH1" s="71"/>
      <c r="CYI1" s="71"/>
      <c r="CYJ1" s="71"/>
      <c r="CYK1" s="71"/>
      <c r="CYL1" s="71"/>
      <c r="CYM1" s="71"/>
      <c r="CYN1" s="71"/>
      <c r="CYO1" s="71"/>
      <c r="CYP1" s="71"/>
      <c r="CYQ1" s="71"/>
      <c r="CYR1" s="71"/>
      <c r="CYS1" s="71"/>
      <c r="CYT1" s="71"/>
      <c r="CYU1" s="71"/>
      <c r="CYV1" s="71"/>
      <c r="CYW1" s="71"/>
      <c r="CYX1" s="71"/>
      <c r="CYY1" s="71"/>
      <c r="CYZ1" s="71"/>
      <c r="CZA1" s="71"/>
      <c r="CZB1" s="71"/>
      <c r="CZC1" s="71"/>
      <c r="CZD1" s="71"/>
      <c r="CZE1" s="71"/>
      <c r="CZF1" s="71"/>
      <c r="CZG1" s="71"/>
      <c r="CZH1" s="71"/>
      <c r="CZI1" s="71"/>
      <c r="CZJ1" s="71"/>
      <c r="CZK1" s="71"/>
      <c r="CZL1" s="71"/>
      <c r="CZM1" s="71"/>
      <c r="CZN1" s="71"/>
      <c r="CZO1" s="71"/>
      <c r="CZP1" s="71"/>
      <c r="CZQ1" s="71"/>
      <c r="CZR1" s="71"/>
      <c r="CZS1" s="71"/>
      <c r="CZT1" s="71"/>
      <c r="CZU1" s="71"/>
      <c r="CZV1" s="71"/>
      <c r="CZW1" s="71"/>
      <c r="CZX1" s="71"/>
      <c r="CZY1" s="71"/>
      <c r="CZZ1" s="71"/>
      <c r="DAA1" s="71"/>
      <c r="DAB1" s="71"/>
      <c r="DAC1" s="71"/>
      <c r="DAD1" s="71"/>
      <c r="DAE1" s="71"/>
      <c r="DAF1" s="71"/>
      <c r="DAG1" s="71"/>
      <c r="DAH1" s="71"/>
      <c r="DAI1" s="71"/>
      <c r="DAJ1" s="71"/>
      <c r="DAK1" s="71"/>
      <c r="DAL1" s="71"/>
      <c r="DAM1" s="71"/>
      <c r="DAN1" s="71"/>
      <c r="DAO1" s="71"/>
      <c r="DAP1" s="71"/>
      <c r="DAQ1" s="71"/>
      <c r="DAR1" s="71"/>
      <c r="DAS1" s="71"/>
      <c r="DAT1" s="71"/>
      <c r="DAU1" s="71"/>
      <c r="DAV1" s="71"/>
      <c r="DAW1" s="71"/>
      <c r="DAX1" s="71"/>
      <c r="DAY1" s="71"/>
      <c r="DAZ1" s="71"/>
      <c r="DBA1" s="71"/>
      <c r="DBB1" s="71"/>
      <c r="DBC1" s="71"/>
      <c r="DBD1" s="71"/>
      <c r="DBE1" s="71"/>
      <c r="DBF1" s="71"/>
      <c r="DBG1" s="71"/>
      <c r="DBH1" s="71"/>
      <c r="DBI1" s="71"/>
      <c r="DBJ1" s="71"/>
      <c r="DBK1" s="71"/>
      <c r="DBL1" s="71"/>
      <c r="DBM1" s="71"/>
      <c r="DBN1" s="71"/>
      <c r="DBO1" s="71"/>
      <c r="DBP1" s="71"/>
      <c r="DBQ1" s="71"/>
      <c r="DBR1" s="71"/>
      <c r="DBS1" s="71"/>
      <c r="DBT1" s="71"/>
      <c r="DBU1" s="71"/>
      <c r="DBV1" s="71"/>
      <c r="DBW1" s="71"/>
      <c r="DBX1" s="71"/>
      <c r="DBY1" s="71"/>
      <c r="DBZ1" s="71"/>
      <c r="DCA1" s="71"/>
      <c r="DCB1" s="71"/>
      <c r="DCC1" s="71"/>
      <c r="DCD1" s="71"/>
      <c r="DCE1" s="71"/>
      <c r="DCF1" s="71"/>
      <c r="DCG1" s="71"/>
      <c r="DCH1" s="71"/>
      <c r="DCI1" s="71"/>
      <c r="DCJ1" s="71"/>
      <c r="DCK1" s="71"/>
      <c r="DCL1" s="71"/>
      <c r="DCM1" s="71"/>
      <c r="DCN1" s="71"/>
      <c r="DCO1" s="71"/>
      <c r="DCP1" s="71"/>
      <c r="DCQ1" s="71"/>
      <c r="DCR1" s="71"/>
      <c r="DCS1" s="71"/>
      <c r="DCT1" s="71"/>
      <c r="DCU1" s="71"/>
      <c r="DCV1" s="71"/>
      <c r="DCW1" s="71"/>
      <c r="DCX1" s="71"/>
      <c r="DCY1" s="71"/>
      <c r="DCZ1" s="71"/>
      <c r="DDA1" s="71"/>
      <c r="DDB1" s="71"/>
      <c r="DDC1" s="71"/>
      <c r="DDD1" s="71"/>
      <c r="DDE1" s="71"/>
      <c r="DDF1" s="71"/>
      <c r="DDG1" s="71"/>
      <c r="DDH1" s="71"/>
      <c r="DDI1" s="71"/>
      <c r="DDJ1" s="71"/>
      <c r="DDK1" s="71"/>
      <c r="DDL1" s="71"/>
      <c r="DDM1" s="71"/>
      <c r="DDN1" s="71"/>
      <c r="DDO1" s="71"/>
      <c r="DDP1" s="71"/>
      <c r="DDQ1" s="71"/>
      <c r="DDR1" s="71"/>
      <c r="DDS1" s="71"/>
      <c r="DDT1" s="71"/>
      <c r="DDU1" s="71"/>
      <c r="DDV1" s="71"/>
      <c r="DDW1" s="71"/>
      <c r="DDX1" s="71"/>
      <c r="DDY1" s="71"/>
      <c r="DDZ1" s="71"/>
      <c r="DEA1" s="71"/>
      <c r="DEB1" s="71"/>
      <c r="DEC1" s="71"/>
      <c r="DED1" s="71"/>
      <c r="DEE1" s="71"/>
      <c r="DEF1" s="71"/>
      <c r="DEG1" s="71"/>
      <c r="DEH1" s="71"/>
      <c r="DEI1" s="71"/>
      <c r="DEJ1" s="71"/>
      <c r="DEK1" s="71"/>
      <c r="DEL1" s="71"/>
      <c r="DEM1" s="71"/>
      <c r="DEN1" s="71"/>
      <c r="DEO1" s="71"/>
      <c r="DEP1" s="71"/>
      <c r="DEQ1" s="71"/>
      <c r="DER1" s="71"/>
      <c r="DES1" s="71"/>
      <c r="DET1" s="71"/>
      <c r="DEU1" s="71"/>
      <c r="DEV1" s="71"/>
      <c r="DEW1" s="71"/>
      <c r="DEX1" s="71"/>
      <c r="DEY1" s="71"/>
      <c r="DEZ1" s="71"/>
      <c r="DFA1" s="71"/>
      <c r="DFB1" s="71"/>
      <c r="DFC1" s="71"/>
      <c r="DFD1" s="71"/>
      <c r="DFE1" s="71"/>
      <c r="DFF1" s="71"/>
      <c r="DFG1" s="71"/>
      <c r="DFH1" s="71"/>
      <c r="DFI1" s="71"/>
      <c r="DFJ1" s="71"/>
      <c r="DFK1" s="71"/>
      <c r="DFL1" s="71"/>
      <c r="DFM1" s="71"/>
      <c r="DFN1" s="71"/>
      <c r="DFO1" s="71"/>
      <c r="DFP1" s="71"/>
      <c r="DFQ1" s="71"/>
      <c r="DFR1" s="71"/>
      <c r="DFS1" s="71"/>
      <c r="DFT1" s="71"/>
      <c r="DFU1" s="71"/>
      <c r="DFV1" s="71"/>
      <c r="DFW1" s="71"/>
      <c r="DFX1" s="71"/>
      <c r="DFY1" s="71"/>
      <c r="DFZ1" s="71"/>
      <c r="DGA1" s="71"/>
      <c r="DGB1" s="71"/>
      <c r="DGC1" s="71"/>
      <c r="DGD1" s="71"/>
      <c r="DGE1" s="71"/>
      <c r="DGF1" s="71"/>
      <c r="DGG1" s="71"/>
      <c r="DGH1" s="71"/>
      <c r="DGI1" s="71"/>
      <c r="DGJ1" s="71"/>
      <c r="DGK1" s="71"/>
      <c r="DGL1" s="71"/>
      <c r="DGM1" s="71"/>
      <c r="DGN1" s="71"/>
      <c r="DGO1" s="71"/>
      <c r="DGP1" s="71"/>
      <c r="DGQ1" s="71"/>
      <c r="DGR1" s="71"/>
      <c r="DGS1" s="71"/>
      <c r="DGT1" s="71"/>
      <c r="DGU1" s="71"/>
      <c r="DGV1" s="71"/>
      <c r="DGW1" s="71"/>
      <c r="DGX1" s="71"/>
      <c r="DGY1" s="71"/>
      <c r="DGZ1" s="71"/>
      <c r="DHA1" s="71"/>
      <c r="DHB1" s="71"/>
      <c r="DHC1" s="71"/>
      <c r="DHD1" s="71"/>
      <c r="DHE1" s="71"/>
      <c r="DHF1" s="71"/>
      <c r="DHG1" s="71"/>
      <c r="DHH1" s="71"/>
      <c r="DHI1" s="71"/>
      <c r="DHJ1" s="71"/>
      <c r="DHK1" s="71"/>
      <c r="DHL1" s="71"/>
      <c r="DHM1" s="71"/>
      <c r="DHN1" s="71"/>
      <c r="DHO1" s="71"/>
      <c r="DHP1" s="71"/>
      <c r="DHQ1" s="71"/>
      <c r="DHR1" s="71"/>
      <c r="DHS1" s="71"/>
      <c r="DHT1" s="71"/>
      <c r="DHU1" s="71"/>
      <c r="DHV1" s="71"/>
      <c r="DHW1" s="71"/>
      <c r="DHX1" s="71"/>
      <c r="DHY1" s="71"/>
      <c r="DHZ1" s="71"/>
      <c r="DIA1" s="71"/>
      <c r="DIB1" s="71"/>
      <c r="DIC1" s="71"/>
      <c r="DID1" s="71"/>
      <c r="DIE1" s="71"/>
      <c r="DIF1" s="71"/>
      <c r="DIG1" s="71"/>
      <c r="DIH1" s="71"/>
      <c r="DII1" s="71"/>
      <c r="DIJ1" s="71"/>
      <c r="DIK1" s="71"/>
      <c r="DIL1" s="71"/>
      <c r="DIM1" s="71"/>
      <c r="DIN1" s="71"/>
      <c r="DIO1" s="71"/>
      <c r="DIP1" s="71"/>
      <c r="DIQ1" s="71"/>
      <c r="DIR1" s="71"/>
      <c r="DIS1" s="71"/>
      <c r="DIT1" s="71"/>
      <c r="DIU1" s="71"/>
      <c r="DIV1" s="71"/>
      <c r="DIW1" s="71"/>
      <c r="DIX1" s="71"/>
      <c r="DIY1" s="71"/>
      <c r="DIZ1" s="71"/>
      <c r="DJA1" s="71"/>
      <c r="DJB1" s="71"/>
      <c r="DJC1" s="71"/>
      <c r="DJD1" s="71"/>
      <c r="DJE1" s="71"/>
      <c r="DJF1" s="71"/>
      <c r="DJG1" s="71"/>
      <c r="DJH1" s="71"/>
      <c r="DJI1" s="71"/>
      <c r="DJJ1" s="71"/>
      <c r="DJK1" s="71"/>
      <c r="DJL1" s="71"/>
      <c r="DJM1" s="71"/>
      <c r="DJN1" s="71"/>
      <c r="DJO1" s="71"/>
      <c r="DJP1" s="71"/>
      <c r="DJQ1" s="71"/>
      <c r="DJR1" s="71"/>
      <c r="DJS1" s="71"/>
      <c r="DJT1" s="71"/>
      <c r="DJU1" s="71"/>
      <c r="DJV1" s="71"/>
      <c r="DJW1" s="71"/>
      <c r="DJX1" s="71"/>
      <c r="DJY1" s="71"/>
      <c r="DJZ1" s="71"/>
      <c r="DKA1" s="71"/>
      <c r="DKB1" s="71"/>
      <c r="DKC1" s="71"/>
      <c r="DKD1" s="71"/>
      <c r="DKE1" s="71"/>
      <c r="DKF1" s="71"/>
      <c r="DKG1" s="71"/>
      <c r="DKH1" s="71"/>
      <c r="DKI1" s="71"/>
      <c r="DKJ1" s="71"/>
      <c r="DKK1" s="71"/>
      <c r="DKL1" s="71"/>
      <c r="DKM1" s="71"/>
      <c r="DKN1" s="71"/>
      <c r="DKO1" s="71"/>
      <c r="DKP1" s="71"/>
      <c r="DKQ1" s="71"/>
      <c r="DKR1" s="71"/>
      <c r="DKS1" s="71"/>
      <c r="DKT1" s="71"/>
      <c r="DKU1" s="71"/>
      <c r="DKV1" s="71"/>
      <c r="DKW1" s="71"/>
      <c r="DKX1" s="71"/>
      <c r="DKY1" s="71"/>
      <c r="DKZ1" s="71"/>
      <c r="DLA1" s="71"/>
      <c r="DLB1" s="71"/>
      <c r="DLC1" s="71"/>
      <c r="DLD1" s="71"/>
      <c r="DLE1" s="71"/>
      <c r="DLF1" s="71"/>
      <c r="DLG1" s="71"/>
      <c r="DLH1" s="71"/>
      <c r="DLI1" s="71"/>
      <c r="DLJ1" s="71"/>
      <c r="DLK1" s="71"/>
      <c r="DLL1" s="71"/>
      <c r="DLM1" s="71"/>
      <c r="DLN1" s="71"/>
      <c r="DLO1" s="71"/>
      <c r="DLP1" s="71"/>
      <c r="DLQ1" s="71"/>
      <c r="DLR1" s="71"/>
      <c r="DLS1" s="71"/>
      <c r="DLT1" s="71"/>
      <c r="DLU1" s="71"/>
      <c r="DLV1" s="71"/>
      <c r="DLW1" s="71"/>
      <c r="DLX1" s="71"/>
      <c r="DLY1" s="71"/>
      <c r="DLZ1" s="71"/>
      <c r="DMA1" s="71"/>
      <c r="DMB1" s="71"/>
      <c r="DMC1" s="71"/>
      <c r="DMD1" s="71"/>
      <c r="DME1" s="71"/>
      <c r="DMF1" s="71"/>
      <c r="DMG1" s="71"/>
      <c r="DMH1" s="71"/>
      <c r="DMI1" s="71"/>
      <c r="DMJ1" s="71"/>
      <c r="DMK1" s="71"/>
      <c r="DML1" s="71"/>
      <c r="DMM1" s="71"/>
      <c r="DMN1" s="71"/>
      <c r="DMO1" s="71"/>
      <c r="DMP1" s="71"/>
      <c r="DMQ1" s="71"/>
      <c r="DMR1" s="71"/>
      <c r="DMS1" s="71"/>
      <c r="DMT1" s="71"/>
      <c r="DMU1" s="71"/>
      <c r="DMV1" s="71"/>
      <c r="DMW1" s="71"/>
      <c r="DMX1" s="71"/>
      <c r="DMY1" s="71"/>
      <c r="DMZ1" s="71"/>
      <c r="DNA1" s="71"/>
      <c r="DNB1" s="71"/>
      <c r="DNC1" s="71"/>
      <c r="DND1" s="71"/>
      <c r="DNE1" s="71"/>
      <c r="DNF1" s="71"/>
      <c r="DNG1" s="71"/>
      <c r="DNH1" s="71"/>
      <c r="DNI1" s="71"/>
      <c r="DNJ1" s="71"/>
      <c r="DNK1" s="71"/>
      <c r="DNL1" s="71"/>
      <c r="DNM1" s="71"/>
      <c r="DNN1" s="71"/>
      <c r="DNO1" s="71"/>
      <c r="DNP1" s="71"/>
      <c r="DNQ1" s="71"/>
      <c r="DNR1" s="71"/>
      <c r="DNS1" s="71"/>
      <c r="DNT1" s="71"/>
      <c r="DNU1" s="71"/>
      <c r="DNV1" s="71"/>
      <c r="DNW1" s="71"/>
      <c r="DNX1" s="71"/>
      <c r="DNY1" s="71"/>
      <c r="DNZ1" s="71"/>
      <c r="DOA1" s="71"/>
      <c r="DOB1" s="71"/>
      <c r="DOC1" s="71"/>
      <c r="DOD1" s="71"/>
      <c r="DOE1" s="71"/>
      <c r="DOF1" s="71"/>
      <c r="DOG1" s="71"/>
      <c r="DOH1" s="71"/>
      <c r="DOI1" s="71"/>
      <c r="DOJ1" s="71"/>
      <c r="DOK1" s="71"/>
      <c r="DOL1" s="71"/>
      <c r="DOM1" s="71"/>
      <c r="DON1" s="71"/>
      <c r="DOO1" s="71"/>
      <c r="DOP1" s="71"/>
      <c r="DOQ1" s="71"/>
      <c r="DOR1" s="71"/>
      <c r="DOS1" s="71"/>
      <c r="DOT1" s="71"/>
      <c r="DOU1" s="71"/>
      <c r="DOV1" s="71"/>
      <c r="DOW1" s="71"/>
      <c r="DOX1" s="71"/>
      <c r="DOY1" s="71"/>
      <c r="DOZ1" s="71"/>
      <c r="DPA1" s="71"/>
      <c r="DPB1" s="71"/>
      <c r="DPC1" s="71"/>
      <c r="DPD1" s="71"/>
      <c r="DPE1" s="71"/>
      <c r="DPF1" s="71"/>
      <c r="DPG1" s="71"/>
      <c r="DPH1" s="71"/>
      <c r="DPI1" s="71"/>
      <c r="DPJ1" s="71"/>
      <c r="DPK1" s="71"/>
      <c r="DPL1" s="71"/>
      <c r="DPM1" s="71"/>
      <c r="DPN1" s="71"/>
      <c r="DPO1" s="71"/>
      <c r="DPP1" s="71"/>
      <c r="DPQ1" s="71"/>
      <c r="DPR1" s="71"/>
      <c r="DPS1" s="71"/>
      <c r="DPT1" s="71"/>
      <c r="DPU1" s="71"/>
      <c r="DPV1" s="71"/>
      <c r="DPW1" s="71"/>
      <c r="DPX1" s="71"/>
      <c r="DPY1" s="71"/>
      <c r="DPZ1" s="71"/>
      <c r="DQA1" s="71"/>
      <c r="DQB1" s="71"/>
      <c r="DQC1" s="71"/>
      <c r="DQD1" s="71"/>
      <c r="DQE1" s="71"/>
      <c r="DQF1" s="71"/>
      <c r="DQG1" s="71"/>
      <c r="DQH1" s="71"/>
      <c r="DQI1" s="71"/>
      <c r="DQJ1" s="71"/>
      <c r="DQK1" s="71"/>
      <c r="DQL1" s="71"/>
      <c r="DQM1" s="71"/>
      <c r="DQN1" s="71"/>
      <c r="DQO1" s="71"/>
      <c r="DQP1" s="71"/>
      <c r="DQQ1" s="71"/>
      <c r="DQR1" s="71"/>
      <c r="DQS1" s="71"/>
      <c r="DQT1" s="71"/>
      <c r="DQU1" s="71"/>
      <c r="DQV1" s="71"/>
      <c r="DQW1" s="71"/>
      <c r="DQX1" s="71"/>
      <c r="DQY1" s="71"/>
      <c r="DQZ1" s="71"/>
      <c r="DRA1" s="71"/>
      <c r="DRB1" s="71"/>
      <c r="DRC1" s="71"/>
      <c r="DRD1" s="71"/>
      <c r="DRE1" s="71"/>
      <c r="DRF1" s="71"/>
      <c r="DRG1" s="71"/>
      <c r="DRH1" s="71"/>
      <c r="DRI1" s="71"/>
      <c r="DRJ1" s="71"/>
      <c r="DRK1" s="71"/>
      <c r="DRL1" s="71"/>
      <c r="DRM1" s="71"/>
      <c r="DRN1" s="71"/>
      <c r="DRO1" s="71"/>
      <c r="DRP1" s="71"/>
      <c r="DRQ1" s="71"/>
      <c r="DRR1" s="71"/>
      <c r="DRS1" s="71"/>
      <c r="DRT1" s="71"/>
      <c r="DRU1" s="71"/>
      <c r="DRV1" s="71"/>
      <c r="DRW1" s="71"/>
      <c r="DRX1" s="71"/>
      <c r="DRY1" s="71"/>
      <c r="DRZ1" s="71"/>
      <c r="DSA1" s="71"/>
      <c r="DSB1" s="71"/>
      <c r="DSC1" s="71"/>
      <c r="DSD1" s="71"/>
      <c r="DSE1" s="71"/>
      <c r="DSF1" s="71"/>
      <c r="DSG1" s="71"/>
      <c r="DSH1" s="71"/>
      <c r="DSI1" s="71"/>
      <c r="DSJ1" s="71"/>
      <c r="DSK1" s="71"/>
      <c r="DSL1" s="71"/>
      <c r="DSM1" s="71"/>
      <c r="DSN1" s="71"/>
      <c r="DSO1" s="71"/>
      <c r="DSP1" s="71"/>
      <c r="DSQ1" s="71"/>
      <c r="DSR1" s="71"/>
      <c r="DSS1" s="71"/>
      <c r="DST1" s="71"/>
      <c r="DSU1" s="71"/>
      <c r="DSV1" s="71"/>
      <c r="DSW1" s="71"/>
      <c r="DSX1" s="71"/>
      <c r="DSY1" s="71"/>
      <c r="DSZ1" s="71"/>
      <c r="DTA1" s="71"/>
      <c r="DTB1" s="71"/>
      <c r="DTC1" s="71"/>
      <c r="DTD1" s="71"/>
      <c r="DTE1" s="71"/>
      <c r="DTF1" s="71"/>
      <c r="DTG1" s="71"/>
      <c r="DTH1" s="71"/>
      <c r="DTI1" s="71"/>
      <c r="DTJ1" s="71"/>
      <c r="DTK1" s="71"/>
      <c r="DTL1" s="71"/>
      <c r="DTM1" s="71"/>
      <c r="DTN1" s="71"/>
      <c r="DTO1" s="71"/>
      <c r="DTP1" s="71"/>
      <c r="DTQ1" s="71"/>
      <c r="DTR1" s="71"/>
      <c r="DTS1" s="71"/>
      <c r="DTT1" s="71"/>
      <c r="DTU1" s="71"/>
      <c r="DTV1" s="71"/>
      <c r="DTW1" s="71"/>
      <c r="DTX1" s="71"/>
      <c r="DTY1" s="71"/>
      <c r="DTZ1" s="71"/>
      <c r="DUA1" s="71"/>
      <c r="DUB1" s="71"/>
      <c r="DUC1" s="71"/>
      <c r="DUD1" s="71"/>
      <c r="DUE1" s="71"/>
      <c r="DUF1" s="71"/>
      <c r="DUG1" s="71"/>
      <c r="DUH1" s="71"/>
      <c r="DUI1" s="71"/>
      <c r="DUJ1" s="71"/>
      <c r="DUK1" s="71"/>
      <c r="DUL1" s="71"/>
      <c r="DUM1" s="71"/>
      <c r="DUN1" s="71"/>
      <c r="DUO1" s="71"/>
      <c r="DUP1" s="71"/>
      <c r="DUQ1" s="71"/>
      <c r="DUR1" s="71"/>
      <c r="DUS1" s="71"/>
      <c r="DUT1" s="71"/>
      <c r="DUU1" s="71"/>
      <c r="DUV1" s="71"/>
      <c r="DUW1" s="71"/>
      <c r="DUX1" s="71"/>
      <c r="DUY1" s="71"/>
      <c r="DUZ1" s="71"/>
      <c r="DVA1" s="71"/>
      <c r="DVB1" s="71"/>
      <c r="DVC1" s="71"/>
      <c r="DVD1" s="71"/>
      <c r="DVE1" s="71"/>
      <c r="DVF1" s="71"/>
      <c r="DVG1" s="71"/>
      <c r="DVH1" s="71"/>
      <c r="DVI1" s="71"/>
      <c r="DVJ1" s="71"/>
      <c r="DVK1" s="71"/>
      <c r="DVL1" s="71"/>
      <c r="DVM1" s="71"/>
      <c r="DVN1" s="71"/>
      <c r="DVO1" s="71"/>
      <c r="DVP1" s="71"/>
      <c r="DVQ1" s="71"/>
      <c r="DVR1" s="71"/>
      <c r="DVS1" s="71"/>
      <c r="DVT1" s="71"/>
      <c r="DVU1" s="71"/>
      <c r="DVV1" s="71"/>
      <c r="DVW1" s="71"/>
      <c r="DVX1" s="71"/>
      <c r="DVY1" s="71"/>
      <c r="DVZ1" s="71"/>
      <c r="DWA1" s="71"/>
      <c r="DWB1" s="71"/>
      <c r="DWC1" s="71"/>
      <c r="DWD1" s="71"/>
      <c r="DWE1" s="71"/>
      <c r="DWF1" s="71"/>
      <c r="DWG1" s="71"/>
      <c r="DWH1" s="71"/>
      <c r="DWI1" s="71"/>
      <c r="DWJ1" s="71"/>
      <c r="DWK1" s="71"/>
      <c r="DWL1" s="71"/>
      <c r="DWM1" s="71"/>
      <c r="DWN1" s="71"/>
      <c r="DWO1" s="71"/>
      <c r="DWP1" s="71"/>
      <c r="DWQ1" s="71"/>
      <c r="DWR1" s="71"/>
      <c r="DWS1" s="71"/>
      <c r="DWT1" s="71"/>
      <c r="DWU1" s="71"/>
      <c r="DWV1" s="71"/>
      <c r="DWW1" s="71"/>
      <c r="DWX1" s="71"/>
      <c r="DWY1" s="71"/>
      <c r="DWZ1" s="71"/>
      <c r="DXA1" s="71"/>
      <c r="DXB1" s="71"/>
      <c r="DXC1" s="71"/>
      <c r="DXD1" s="71"/>
      <c r="DXE1" s="71"/>
      <c r="DXF1" s="71"/>
      <c r="DXG1" s="71"/>
      <c r="DXH1" s="71"/>
      <c r="DXI1" s="71"/>
      <c r="DXJ1" s="71"/>
      <c r="DXK1" s="71"/>
      <c r="DXL1" s="71"/>
      <c r="DXM1" s="71"/>
      <c r="DXN1" s="71"/>
      <c r="DXO1" s="71"/>
      <c r="DXP1" s="71"/>
      <c r="DXQ1" s="71"/>
      <c r="DXR1" s="71"/>
      <c r="DXS1" s="71"/>
      <c r="DXT1" s="71"/>
      <c r="DXU1" s="71"/>
      <c r="DXV1" s="71"/>
      <c r="DXW1" s="71"/>
      <c r="DXX1" s="71"/>
      <c r="DXY1" s="71"/>
      <c r="DXZ1" s="71"/>
      <c r="DYA1" s="71"/>
      <c r="DYB1" s="71"/>
      <c r="DYC1" s="71"/>
      <c r="DYD1" s="71"/>
      <c r="DYE1" s="71"/>
      <c r="DYF1" s="71"/>
      <c r="DYG1" s="71"/>
      <c r="DYH1" s="71"/>
      <c r="DYI1" s="71"/>
      <c r="DYJ1" s="71"/>
      <c r="DYK1" s="71"/>
      <c r="DYL1" s="71"/>
      <c r="DYM1" s="71"/>
      <c r="DYN1" s="71"/>
      <c r="DYO1" s="71"/>
      <c r="DYP1" s="71"/>
      <c r="DYQ1" s="71"/>
      <c r="DYR1" s="71"/>
      <c r="DYS1" s="71"/>
      <c r="DYT1" s="71"/>
      <c r="DYU1" s="71"/>
      <c r="DYV1" s="71"/>
      <c r="DYW1" s="71"/>
      <c r="DYX1" s="71"/>
      <c r="DYY1" s="71"/>
      <c r="DYZ1" s="71"/>
      <c r="DZA1" s="71"/>
      <c r="DZB1" s="71"/>
      <c r="DZC1" s="71"/>
      <c r="DZD1" s="71"/>
      <c r="DZE1" s="71"/>
      <c r="DZF1" s="71"/>
      <c r="DZG1" s="71"/>
      <c r="DZH1" s="71"/>
      <c r="DZI1" s="71"/>
      <c r="DZJ1" s="71"/>
      <c r="DZK1" s="71"/>
      <c r="DZL1" s="71"/>
      <c r="DZM1" s="71"/>
      <c r="DZN1" s="71"/>
      <c r="DZO1" s="71"/>
      <c r="DZP1" s="71"/>
      <c r="DZQ1" s="71"/>
      <c r="DZR1" s="71"/>
      <c r="DZS1" s="71"/>
      <c r="DZT1" s="71"/>
      <c r="DZU1" s="71"/>
      <c r="DZV1" s="71"/>
      <c r="DZW1" s="71"/>
      <c r="DZX1" s="71"/>
      <c r="DZY1" s="71"/>
      <c r="DZZ1" s="71"/>
      <c r="EAA1" s="71"/>
      <c r="EAB1" s="71"/>
      <c r="EAC1" s="71"/>
      <c r="EAD1" s="71"/>
      <c r="EAE1" s="71"/>
      <c r="EAF1" s="71"/>
      <c r="EAG1" s="71"/>
      <c r="EAH1" s="71"/>
      <c r="EAI1" s="71"/>
      <c r="EAJ1" s="71"/>
      <c r="EAK1" s="71"/>
      <c r="EAL1" s="71"/>
      <c r="EAM1" s="71"/>
      <c r="EAN1" s="71"/>
      <c r="EAO1" s="71"/>
      <c r="EAP1" s="71"/>
      <c r="EAQ1" s="71"/>
      <c r="EAR1" s="71"/>
      <c r="EAS1" s="71"/>
      <c r="EAT1" s="71"/>
      <c r="EAU1" s="71"/>
      <c r="EAV1" s="71"/>
      <c r="EAW1" s="71"/>
      <c r="EAX1" s="71"/>
      <c r="EAY1" s="71"/>
      <c r="EAZ1" s="71"/>
      <c r="EBA1" s="71"/>
      <c r="EBB1" s="71"/>
      <c r="EBC1" s="71"/>
      <c r="EBD1" s="71"/>
      <c r="EBE1" s="71"/>
      <c r="EBF1" s="71"/>
      <c r="EBG1" s="71"/>
      <c r="EBH1" s="71"/>
      <c r="EBI1" s="71"/>
      <c r="EBJ1" s="71"/>
      <c r="EBK1" s="71"/>
      <c r="EBL1" s="71"/>
      <c r="EBM1" s="71"/>
      <c r="EBN1" s="71"/>
      <c r="EBO1" s="71"/>
      <c r="EBP1" s="71"/>
      <c r="EBQ1" s="71"/>
      <c r="EBR1" s="71"/>
      <c r="EBS1" s="71"/>
      <c r="EBT1" s="71"/>
      <c r="EBU1" s="71"/>
      <c r="EBV1" s="71"/>
      <c r="EBW1" s="71"/>
      <c r="EBX1" s="71"/>
      <c r="EBY1" s="71"/>
      <c r="EBZ1" s="71"/>
      <c r="ECA1" s="71"/>
      <c r="ECB1" s="71"/>
      <c r="ECC1" s="71"/>
      <c r="ECD1" s="71"/>
      <c r="ECE1" s="71"/>
      <c r="ECF1" s="71"/>
      <c r="ECG1" s="71"/>
      <c r="ECH1" s="71"/>
      <c r="ECI1" s="71"/>
      <c r="ECJ1" s="71"/>
      <c r="ECK1" s="71"/>
      <c r="ECL1" s="71"/>
      <c r="ECM1" s="71"/>
      <c r="ECN1" s="71"/>
      <c r="ECO1" s="71"/>
      <c r="ECP1" s="71"/>
      <c r="ECQ1" s="71"/>
      <c r="ECR1" s="71"/>
      <c r="ECS1" s="71"/>
      <c r="ECT1" s="71"/>
      <c r="ECU1" s="71"/>
      <c r="ECV1" s="71"/>
      <c r="ECW1" s="71"/>
      <c r="ECX1" s="71"/>
      <c r="ECY1" s="71"/>
      <c r="ECZ1" s="71"/>
      <c r="EDA1" s="71"/>
      <c r="EDB1" s="71"/>
      <c r="EDC1" s="71"/>
      <c r="EDD1" s="71"/>
      <c r="EDE1" s="71"/>
      <c r="EDF1" s="71"/>
      <c r="EDG1" s="71"/>
      <c r="EDH1" s="71"/>
      <c r="EDI1" s="71"/>
      <c r="EDJ1" s="71"/>
      <c r="EDK1" s="71"/>
      <c r="EDL1" s="71"/>
      <c r="EDM1" s="71"/>
      <c r="EDN1" s="71"/>
      <c r="EDO1" s="71"/>
      <c r="EDP1" s="71"/>
      <c r="EDQ1" s="71"/>
      <c r="EDR1" s="71"/>
      <c r="EDS1" s="71"/>
      <c r="EDT1" s="71"/>
      <c r="EDU1" s="71"/>
      <c r="EDV1" s="71"/>
      <c r="EDW1" s="71"/>
      <c r="EDX1" s="71"/>
      <c r="EDY1" s="71"/>
      <c r="EDZ1" s="71"/>
      <c r="EEA1" s="71"/>
      <c r="EEB1" s="71"/>
      <c r="EEC1" s="71"/>
      <c r="EED1" s="71"/>
      <c r="EEE1" s="71"/>
      <c r="EEF1" s="71"/>
      <c r="EEG1" s="71"/>
      <c r="EEH1" s="71"/>
      <c r="EEI1" s="71"/>
      <c r="EEJ1" s="71"/>
      <c r="EEK1" s="71"/>
      <c r="EEL1" s="71"/>
      <c r="EEM1" s="71"/>
      <c r="EEN1" s="71"/>
      <c r="EEO1" s="71"/>
      <c r="EEP1" s="71"/>
      <c r="EEQ1" s="71"/>
      <c r="EER1" s="71"/>
      <c r="EES1" s="71"/>
      <c r="EET1" s="71"/>
      <c r="EEU1" s="71"/>
      <c r="EEV1" s="71"/>
      <c r="EEW1" s="71"/>
      <c r="EEX1" s="71"/>
      <c r="EEY1" s="71"/>
      <c r="EEZ1" s="71"/>
      <c r="EFA1" s="71"/>
      <c r="EFB1" s="71"/>
      <c r="EFC1" s="71"/>
      <c r="EFD1" s="71"/>
      <c r="EFE1" s="71"/>
      <c r="EFF1" s="71"/>
      <c r="EFG1" s="71"/>
      <c r="EFH1" s="71"/>
      <c r="EFI1" s="71"/>
      <c r="EFJ1" s="71"/>
      <c r="EFK1" s="71"/>
      <c r="EFL1" s="71"/>
      <c r="EFM1" s="71"/>
      <c r="EFN1" s="71"/>
      <c r="EFO1" s="71"/>
      <c r="EFP1" s="71"/>
      <c r="EFQ1" s="71"/>
      <c r="EFR1" s="71"/>
      <c r="EFS1" s="71"/>
      <c r="EFT1" s="71"/>
      <c r="EFU1" s="71"/>
      <c r="EFV1" s="71"/>
      <c r="EFW1" s="71"/>
      <c r="EFX1" s="71"/>
      <c r="EFY1" s="71"/>
      <c r="EFZ1" s="71"/>
      <c r="EGA1" s="71"/>
      <c r="EGB1" s="71"/>
      <c r="EGC1" s="71"/>
      <c r="EGD1" s="71"/>
      <c r="EGE1" s="71"/>
      <c r="EGF1" s="71"/>
      <c r="EGG1" s="71"/>
      <c r="EGH1" s="71"/>
      <c r="EGI1" s="71"/>
      <c r="EGJ1" s="71"/>
      <c r="EGK1" s="71"/>
      <c r="EGL1" s="71"/>
      <c r="EGM1" s="71"/>
      <c r="EGN1" s="71"/>
      <c r="EGO1" s="71"/>
      <c r="EGP1" s="71"/>
      <c r="EGQ1" s="71"/>
      <c r="EGR1" s="71"/>
      <c r="EGS1" s="71"/>
      <c r="EGT1" s="71"/>
      <c r="EGU1" s="71"/>
      <c r="EGV1" s="71"/>
      <c r="EGW1" s="71"/>
      <c r="EGX1" s="71"/>
      <c r="EGY1" s="71"/>
      <c r="EGZ1" s="71"/>
      <c r="EHA1" s="71"/>
      <c r="EHB1" s="71"/>
      <c r="EHC1" s="71"/>
      <c r="EHD1" s="71"/>
      <c r="EHE1" s="71"/>
      <c r="EHF1" s="71"/>
      <c r="EHG1" s="71"/>
      <c r="EHH1" s="71"/>
      <c r="EHI1" s="71"/>
      <c r="EHJ1" s="71"/>
      <c r="EHK1" s="71"/>
      <c r="EHL1" s="71"/>
      <c r="EHM1" s="71"/>
      <c r="EHN1" s="71"/>
      <c r="EHO1" s="71"/>
      <c r="EHP1" s="71"/>
      <c r="EHQ1" s="71"/>
      <c r="EHR1" s="71"/>
      <c r="EHS1" s="71"/>
      <c r="EHT1" s="71"/>
      <c r="EHU1" s="71"/>
      <c r="EHV1" s="71"/>
      <c r="EHW1" s="71"/>
      <c r="EHX1" s="71"/>
      <c r="EHY1" s="71"/>
      <c r="EHZ1" s="71"/>
      <c r="EIA1" s="71"/>
      <c r="EIB1" s="71"/>
      <c r="EIC1" s="71"/>
      <c r="EID1" s="71"/>
      <c r="EIE1" s="71"/>
      <c r="EIF1" s="71"/>
      <c r="EIG1" s="71"/>
      <c r="EIH1" s="71"/>
      <c r="EII1" s="71"/>
      <c r="EIJ1" s="71"/>
      <c r="EIK1" s="71"/>
      <c r="EIL1" s="71"/>
      <c r="EIM1" s="71"/>
      <c r="EIN1" s="71"/>
      <c r="EIO1" s="71"/>
      <c r="EIP1" s="71"/>
      <c r="EIQ1" s="71"/>
      <c r="EIR1" s="71"/>
      <c r="EIS1" s="71"/>
      <c r="EIT1" s="71"/>
      <c r="EIU1" s="71"/>
      <c r="EIV1" s="71"/>
      <c r="EIW1" s="71"/>
      <c r="EIX1" s="71"/>
      <c r="EIY1" s="71"/>
      <c r="EIZ1" s="71"/>
      <c r="EJA1" s="71"/>
      <c r="EJB1" s="71"/>
      <c r="EJC1" s="71"/>
      <c r="EJD1" s="71"/>
      <c r="EJE1" s="71"/>
      <c r="EJF1" s="71"/>
      <c r="EJG1" s="71"/>
      <c r="EJH1" s="71"/>
      <c r="EJI1" s="71"/>
      <c r="EJJ1" s="71"/>
      <c r="EJK1" s="71"/>
      <c r="EJL1" s="71"/>
      <c r="EJM1" s="71"/>
      <c r="EJN1" s="71"/>
      <c r="EJO1" s="71"/>
      <c r="EJP1" s="71"/>
      <c r="EJQ1" s="71"/>
      <c r="EJR1" s="71"/>
      <c r="EJS1" s="71"/>
      <c r="EJT1" s="71"/>
      <c r="EJU1" s="71"/>
      <c r="EJV1" s="71"/>
      <c r="EJW1" s="71"/>
      <c r="EJX1" s="71"/>
      <c r="EJY1" s="71"/>
      <c r="EJZ1" s="71"/>
      <c r="EKA1" s="71"/>
      <c r="EKB1" s="71"/>
      <c r="EKC1" s="71"/>
      <c r="EKD1" s="71"/>
      <c r="EKE1" s="71"/>
      <c r="EKF1" s="71"/>
      <c r="EKG1" s="71"/>
      <c r="EKH1" s="71"/>
      <c r="EKI1" s="71"/>
      <c r="EKJ1" s="71"/>
      <c r="EKK1" s="71"/>
      <c r="EKL1" s="71"/>
      <c r="EKM1" s="71"/>
      <c r="EKN1" s="71"/>
      <c r="EKO1" s="71"/>
      <c r="EKP1" s="71"/>
      <c r="EKQ1" s="71"/>
      <c r="EKR1" s="71"/>
      <c r="EKS1" s="71"/>
      <c r="EKT1" s="71"/>
      <c r="EKU1" s="71"/>
      <c r="EKV1" s="71"/>
      <c r="EKW1" s="71"/>
      <c r="EKX1" s="71"/>
      <c r="EKY1" s="71"/>
      <c r="EKZ1" s="71"/>
      <c r="ELA1" s="71"/>
      <c r="ELB1" s="71"/>
      <c r="ELC1" s="71"/>
      <c r="ELD1" s="71"/>
      <c r="ELE1" s="71"/>
      <c r="ELF1" s="71"/>
      <c r="ELG1" s="71"/>
      <c r="ELH1" s="71"/>
      <c r="ELI1" s="71"/>
      <c r="ELJ1" s="71"/>
      <c r="ELK1" s="71"/>
      <c r="ELL1" s="71"/>
      <c r="ELM1" s="71"/>
      <c r="ELN1" s="71"/>
      <c r="ELO1" s="71"/>
      <c r="ELP1" s="71"/>
      <c r="ELQ1" s="71"/>
      <c r="ELR1" s="71"/>
      <c r="ELS1" s="71"/>
      <c r="ELT1" s="71"/>
      <c r="ELU1" s="71"/>
      <c r="ELV1" s="71"/>
      <c r="ELW1" s="71"/>
      <c r="ELX1" s="71"/>
      <c r="ELY1" s="71"/>
      <c r="ELZ1" s="71"/>
      <c r="EMA1" s="71"/>
      <c r="EMB1" s="71"/>
      <c r="EMC1" s="71"/>
      <c r="EMD1" s="71"/>
      <c r="EME1" s="71"/>
      <c r="EMF1" s="71"/>
      <c r="EMG1" s="71"/>
      <c r="EMH1" s="71"/>
      <c r="EMI1" s="71"/>
      <c r="EMJ1" s="71"/>
      <c r="EMK1" s="71"/>
      <c r="EML1" s="71"/>
      <c r="EMM1" s="71"/>
      <c r="EMN1" s="71"/>
      <c r="EMO1" s="71"/>
      <c r="EMP1" s="71"/>
      <c r="EMQ1" s="71"/>
      <c r="EMR1" s="71"/>
      <c r="EMS1" s="71"/>
      <c r="EMT1" s="71"/>
      <c r="EMU1" s="71"/>
      <c r="EMV1" s="71"/>
      <c r="EMW1" s="71"/>
      <c r="EMX1" s="71"/>
      <c r="EMY1" s="71"/>
      <c r="EMZ1" s="71"/>
      <c r="ENA1" s="71"/>
      <c r="ENB1" s="71"/>
      <c r="ENC1" s="71"/>
      <c r="END1" s="71"/>
      <c r="ENE1" s="71"/>
      <c r="ENF1" s="71"/>
      <c r="ENG1" s="71"/>
      <c r="ENH1" s="71"/>
      <c r="ENI1" s="71"/>
      <c r="ENJ1" s="71"/>
      <c r="ENK1" s="71"/>
      <c r="ENL1" s="71"/>
      <c r="ENM1" s="71"/>
      <c r="ENN1" s="71"/>
      <c r="ENO1" s="71"/>
      <c r="ENP1" s="71"/>
      <c r="ENQ1" s="71"/>
      <c r="ENR1" s="71"/>
      <c r="ENS1" s="71"/>
      <c r="ENT1" s="71"/>
      <c r="ENU1" s="71"/>
      <c r="ENV1" s="71"/>
      <c r="ENW1" s="71"/>
      <c r="ENX1" s="71"/>
      <c r="ENY1" s="71"/>
      <c r="ENZ1" s="71"/>
      <c r="EOA1" s="71"/>
      <c r="EOB1" s="71"/>
      <c r="EOC1" s="71"/>
      <c r="EOD1" s="71"/>
      <c r="EOE1" s="71"/>
      <c r="EOF1" s="71"/>
      <c r="EOG1" s="71"/>
      <c r="EOH1" s="71"/>
      <c r="EOI1" s="71"/>
      <c r="EOJ1" s="71"/>
      <c r="EOK1" s="71"/>
      <c r="EOL1" s="71"/>
      <c r="EOM1" s="71"/>
      <c r="EON1" s="71"/>
      <c r="EOO1" s="71"/>
      <c r="EOP1" s="71"/>
      <c r="EOQ1" s="71"/>
      <c r="EOR1" s="71"/>
      <c r="EOS1" s="71"/>
      <c r="EOT1" s="71"/>
      <c r="EOU1" s="71"/>
      <c r="EOV1" s="71"/>
      <c r="EOW1" s="71"/>
      <c r="EOX1" s="71"/>
      <c r="EOY1" s="71"/>
      <c r="EOZ1" s="71"/>
      <c r="EPA1" s="71"/>
      <c r="EPB1" s="71"/>
      <c r="EPC1" s="71"/>
      <c r="EPD1" s="71"/>
      <c r="EPE1" s="71"/>
      <c r="EPF1" s="71"/>
      <c r="EPG1" s="71"/>
      <c r="EPH1" s="71"/>
      <c r="EPI1" s="71"/>
      <c r="EPJ1" s="71"/>
      <c r="EPK1" s="71"/>
      <c r="EPL1" s="71"/>
      <c r="EPM1" s="71"/>
      <c r="EPN1" s="71"/>
      <c r="EPO1" s="71"/>
      <c r="EPP1" s="71"/>
      <c r="EPQ1" s="71"/>
      <c r="EPR1" s="71"/>
      <c r="EPS1" s="71"/>
      <c r="EPT1" s="71"/>
      <c r="EPU1" s="71"/>
      <c r="EPV1" s="71"/>
      <c r="EPW1" s="71"/>
      <c r="EPX1" s="71"/>
      <c r="EPY1" s="71"/>
      <c r="EPZ1" s="71"/>
      <c r="EQA1" s="71"/>
      <c r="EQB1" s="71"/>
      <c r="EQC1" s="71"/>
      <c r="EQD1" s="71"/>
      <c r="EQE1" s="71"/>
      <c r="EQF1" s="71"/>
      <c r="EQG1" s="71"/>
      <c r="EQH1" s="71"/>
      <c r="EQI1" s="71"/>
      <c r="EQJ1" s="71"/>
      <c r="EQK1" s="71"/>
      <c r="EQL1" s="71"/>
      <c r="EQM1" s="71"/>
      <c r="EQN1" s="71"/>
      <c r="EQO1" s="71"/>
      <c r="EQP1" s="71"/>
      <c r="EQQ1" s="71"/>
      <c r="EQR1" s="71"/>
      <c r="EQS1" s="71"/>
      <c r="EQT1" s="71"/>
      <c r="EQU1" s="71"/>
      <c r="EQV1" s="71"/>
      <c r="EQW1" s="71"/>
      <c r="EQX1" s="71"/>
      <c r="EQY1" s="71"/>
      <c r="EQZ1" s="71"/>
      <c r="ERA1" s="71"/>
      <c r="ERB1" s="71"/>
      <c r="ERC1" s="71"/>
      <c r="ERD1" s="71"/>
      <c r="ERE1" s="71"/>
      <c r="ERF1" s="71"/>
      <c r="ERG1" s="71"/>
      <c r="ERH1" s="71"/>
      <c r="ERI1" s="71"/>
      <c r="ERJ1" s="71"/>
      <c r="ERK1" s="71"/>
      <c r="ERL1" s="71"/>
      <c r="ERM1" s="71"/>
      <c r="ERN1" s="71"/>
      <c r="ERO1" s="71"/>
      <c r="ERP1" s="71"/>
      <c r="ERQ1" s="71"/>
      <c r="ERR1" s="71"/>
      <c r="ERS1" s="71"/>
      <c r="ERT1" s="71"/>
      <c r="ERU1" s="71"/>
      <c r="ERV1" s="71"/>
      <c r="ERW1" s="71"/>
      <c r="ERX1" s="71"/>
      <c r="ERY1" s="71"/>
      <c r="ERZ1" s="71"/>
      <c r="ESA1" s="71"/>
      <c r="ESB1" s="71"/>
      <c r="ESC1" s="71"/>
      <c r="ESD1" s="71"/>
      <c r="ESE1" s="71"/>
      <c r="ESF1" s="71"/>
      <c r="ESG1" s="71"/>
      <c r="ESH1" s="71"/>
      <c r="ESI1" s="71"/>
      <c r="ESJ1" s="71"/>
      <c r="ESK1" s="71"/>
      <c r="ESL1" s="71"/>
      <c r="ESM1" s="71"/>
      <c r="ESN1" s="71"/>
      <c r="ESO1" s="71"/>
      <c r="ESP1" s="71"/>
      <c r="ESQ1" s="71"/>
      <c r="ESR1" s="71"/>
      <c r="ESS1" s="71"/>
      <c r="EST1" s="71"/>
      <c r="ESU1" s="71"/>
      <c r="ESV1" s="71"/>
      <c r="ESW1" s="71"/>
      <c r="ESX1" s="71"/>
      <c r="ESY1" s="71"/>
      <c r="ESZ1" s="71"/>
      <c r="ETA1" s="71"/>
      <c r="ETB1" s="71"/>
      <c r="ETC1" s="71"/>
      <c r="ETD1" s="71"/>
      <c r="ETE1" s="71"/>
      <c r="ETF1" s="71"/>
      <c r="ETG1" s="71"/>
      <c r="ETH1" s="71"/>
      <c r="ETI1" s="71"/>
      <c r="ETJ1" s="71"/>
      <c r="ETK1" s="71"/>
      <c r="ETL1" s="71"/>
      <c r="ETM1" s="71"/>
      <c r="ETN1" s="71"/>
      <c r="ETO1" s="71"/>
      <c r="ETP1" s="71"/>
      <c r="ETQ1" s="71"/>
      <c r="ETR1" s="71"/>
      <c r="ETS1" s="71"/>
      <c r="ETT1" s="71"/>
      <c r="ETU1" s="71"/>
      <c r="ETV1" s="71"/>
      <c r="ETW1" s="71"/>
      <c r="ETX1" s="71"/>
      <c r="ETY1" s="71"/>
      <c r="ETZ1" s="71"/>
      <c r="EUA1" s="71"/>
      <c r="EUB1" s="71"/>
      <c r="EUC1" s="71"/>
      <c r="EUD1" s="71"/>
      <c r="EUE1" s="71"/>
      <c r="EUF1" s="71"/>
      <c r="EUG1" s="71"/>
      <c r="EUH1" s="71"/>
      <c r="EUI1" s="71"/>
      <c r="EUJ1" s="71"/>
      <c r="EUK1" s="71"/>
      <c r="EUL1" s="71"/>
      <c r="EUM1" s="71"/>
      <c r="EUN1" s="71"/>
      <c r="EUO1" s="71"/>
      <c r="EUP1" s="71"/>
      <c r="EUQ1" s="71"/>
      <c r="EUR1" s="71"/>
      <c r="EUS1" s="71"/>
      <c r="EUT1" s="71"/>
      <c r="EUU1" s="71"/>
      <c r="EUV1" s="71"/>
      <c r="EUW1" s="71"/>
      <c r="EUX1" s="71"/>
      <c r="EUY1" s="71"/>
      <c r="EUZ1" s="71"/>
      <c r="EVA1" s="71"/>
      <c r="EVB1" s="71"/>
      <c r="EVC1" s="71"/>
      <c r="EVD1" s="71"/>
      <c r="EVE1" s="71"/>
      <c r="EVF1" s="71"/>
      <c r="EVG1" s="71"/>
      <c r="EVH1" s="71"/>
      <c r="EVI1" s="71"/>
      <c r="EVJ1" s="71"/>
      <c r="EVK1" s="71"/>
      <c r="EVL1" s="71"/>
      <c r="EVM1" s="71"/>
      <c r="EVN1" s="71"/>
      <c r="EVO1" s="71"/>
      <c r="EVP1" s="71"/>
      <c r="EVQ1" s="71"/>
      <c r="EVR1" s="71"/>
      <c r="EVS1" s="71"/>
      <c r="EVT1" s="71"/>
      <c r="EVU1" s="71"/>
      <c r="EVV1" s="71"/>
      <c r="EVW1" s="71"/>
      <c r="EVX1" s="71"/>
      <c r="EVY1" s="71"/>
      <c r="EVZ1" s="71"/>
      <c r="EWA1" s="71"/>
      <c r="EWB1" s="71"/>
      <c r="EWC1" s="71"/>
      <c r="EWD1" s="71"/>
      <c r="EWE1" s="71"/>
      <c r="EWF1" s="71"/>
      <c r="EWG1" s="71"/>
      <c r="EWH1" s="71"/>
      <c r="EWI1" s="71"/>
      <c r="EWJ1" s="71"/>
      <c r="EWK1" s="71"/>
      <c r="EWL1" s="71"/>
      <c r="EWM1" s="71"/>
      <c r="EWN1" s="71"/>
      <c r="EWO1" s="71"/>
      <c r="EWP1" s="71"/>
      <c r="EWQ1" s="71"/>
      <c r="EWR1" s="71"/>
      <c r="EWS1" s="71"/>
      <c r="EWT1" s="71"/>
      <c r="EWU1" s="71"/>
      <c r="EWV1" s="71"/>
      <c r="EWW1" s="71"/>
      <c r="EWX1" s="71"/>
      <c r="EWY1" s="71"/>
      <c r="EWZ1" s="71"/>
      <c r="EXA1" s="71"/>
      <c r="EXB1" s="71"/>
      <c r="EXC1" s="71"/>
      <c r="EXD1" s="71"/>
      <c r="EXE1" s="71"/>
      <c r="EXF1" s="71"/>
      <c r="EXG1" s="71"/>
      <c r="EXH1" s="71"/>
      <c r="EXI1" s="71"/>
      <c r="EXJ1" s="71"/>
      <c r="EXK1" s="71"/>
      <c r="EXL1" s="71"/>
      <c r="EXM1" s="71"/>
      <c r="EXN1" s="71"/>
      <c r="EXO1" s="71"/>
      <c r="EXP1" s="71"/>
      <c r="EXQ1" s="71"/>
      <c r="EXR1" s="71"/>
      <c r="EXS1" s="71"/>
      <c r="EXT1" s="71"/>
      <c r="EXU1" s="71"/>
      <c r="EXV1" s="71"/>
      <c r="EXW1" s="71"/>
      <c r="EXX1" s="71"/>
      <c r="EXY1" s="71"/>
      <c r="EXZ1" s="71"/>
      <c r="EYA1" s="71"/>
      <c r="EYB1" s="71"/>
      <c r="EYC1" s="71"/>
      <c r="EYD1" s="71"/>
      <c r="EYE1" s="71"/>
      <c r="EYF1" s="71"/>
      <c r="EYG1" s="71"/>
      <c r="EYH1" s="71"/>
      <c r="EYI1" s="71"/>
      <c r="EYJ1" s="71"/>
      <c r="EYK1" s="71"/>
      <c r="EYL1" s="71"/>
      <c r="EYM1" s="71"/>
      <c r="EYN1" s="71"/>
      <c r="EYO1" s="71"/>
      <c r="EYP1" s="71"/>
      <c r="EYQ1" s="71"/>
      <c r="EYR1" s="71"/>
      <c r="EYS1" s="71"/>
      <c r="EYT1" s="71"/>
      <c r="EYU1" s="71"/>
      <c r="EYV1" s="71"/>
      <c r="EYW1" s="71"/>
      <c r="EYX1" s="71"/>
      <c r="EYY1" s="71"/>
      <c r="EYZ1" s="71"/>
      <c r="EZA1" s="71"/>
      <c r="EZB1" s="71"/>
      <c r="EZC1" s="71"/>
      <c r="EZD1" s="71"/>
      <c r="EZE1" s="71"/>
      <c r="EZF1" s="71"/>
      <c r="EZG1" s="71"/>
      <c r="EZH1" s="71"/>
      <c r="EZI1" s="71"/>
      <c r="EZJ1" s="71"/>
      <c r="EZK1" s="71"/>
      <c r="EZL1" s="71"/>
      <c r="EZM1" s="71"/>
      <c r="EZN1" s="71"/>
      <c r="EZO1" s="71"/>
      <c r="EZP1" s="71"/>
      <c r="EZQ1" s="71"/>
      <c r="EZR1" s="71"/>
      <c r="EZS1" s="71"/>
      <c r="EZT1" s="71"/>
      <c r="EZU1" s="71"/>
      <c r="EZV1" s="71"/>
      <c r="EZW1" s="71"/>
      <c r="EZX1" s="71"/>
      <c r="EZY1" s="71"/>
      <c r="EZZ1" s="71"/>
      <c r="FAA1" s="71"/>
      <c r="FAB1" s="71"/>
      <c r="FAC1" s="71"/>
      <c r="FAD1" s="71"/>
      <c r="FAE1" s="71"/>
      <c r="FAF1" s="71"/>
      <c r="FAG1" s="71"/>
      <c r="FAH1" s="71"/>
      <c r="FAI1" s="71"/>
      <c r="FAJ1" s="71"/>
      <c r="FAK1" s="71"/>
      <c r="FAL1" s="71"/>
      <c r="FAM1" s="71"/>
      <c r="FAN1" s="71"/>
      <c r="FAO1" s="71"/>
      <c r="FAP1" s="71"/>
      <c r="FAQ1" s="71"/>
      <c r="FAR1" s="71"/>
      <c r="FAS1" s="71"/>
      <c r="FAT1" s="71"/>
      <c r="FAU1" s="71"/>
      <c r="FAV1" s="71"/>
      <c r="FAW1" s="71"/>
      <c r="FAX1" s="71"/>
      <c r="FAY1" s="71"/>
      <c r="FAZ1" s="71"/>
      <c r="FBA1" s="71"/>
      <c r="FBB1" s="71"/>
      <c r="FBC1" s="71"/>
      <c r="FBD1" s="71"/>
      <c r="FBE1" s="71"/>
      <c r="FBF1" s="71"/>
      <c r="FBG1" s="71"/>
      <c r="FBH1" s="71"/>
      <c r="FBI1" s="71"/>
      <c r="FBJ1" s="71"/>
      <c r="FBK1" s="71"/>
      <c r="FBL1" s="71"/>
      <c r="FBM1" s="71"/>
      <c r="FBN1" s="71"/>
      <c r="FBO1" s="71"/>
      <c r="FBP1" s="71"/>
      <c r="FBQ1" s="71"/>
      <c r="FBR1" s="71"/>
      <c r="FBS1" s="71"/>
      <c r="FBT1" s="71"/>
      <c r="FBU1" s="71"/>
      <c r="FBV1" s="71"/>
      <c r="FBW1" s="71"/>
      <c r="FBX1" s="71"/>
      <c r="FBY1" s="71"/>
      <c r="FBZ1" s="71"/>
      <c r="FCA1" s="71"/>
      <c r="FCB1" s="71"/>
      <c r="FCC1" s="71"/>
      <c r="FCD1" s="71"/>
      <c r="FCE1" s="71"/>
      <c r="FCF1" s="71"/>
      <c r="FCG1" s="71"/>
      <c r="FCH1" s="71"/>
      <c r="FCI1" s="71"/>
      <c r="FCJ1" s="71"/>
      <c r="FCK1" s="71"/>
      <c r="FCL1" s="71"/>
      <c r="FCM1" s="71"/>
      <c r="FCN1" s="71"/>
      <c r="FCO1" s="71"/>
      <c r="FCP1" s="71"/>
      <c r="FCQ1" s="71"/>
      <c r="FCR1" s="71"/>
      <c r="FCS1" s="71"/>
      <c r="FCT1" s="71"/>
      <c r="FCU1" s="71"/>
      <c r="FCV1" s="71"/>
      <c r="FCW1" s="71"/>
      <c r="FCX1" s="71"/>
      <c r="FCY1" s="71"/>
      <c r="FCZ1" s="71"/>
      <c r="FDA1" s="71"/>
      <c r="FDB1" s="71"/>
      <c r="FDC1" s="71"/>
      <c r="FDD1" s="71"/>
      <c r="FDE1" s="71"/>
      <c r="FDF1" s="71"/>
      <c r="FDG1" s="71"/>
      <c r="FDH1" s="71"/>
      <c r="FDI1" s="71"/>
      <c r="FDJ1" s="71"/>
      <c r="FDK1" s="71"/>
      <c r="FDL1" s="71"/>
      <c r="FDM1" s="71"/>
      <c r="FDN1" s="71"/>
      <c r="FDO1" s="71"/>
      <c r="FDP1" s="71"/>
      <c r="FDQ1" s="71"/>
      <c r="FDR1" s="71"/>
      <c r="FDS1" s="71"/>
      <c r="FDT1" s="71"/>
      <c r="FDU1" s="71"/>
      <c r="FDV1" s="71"/>
      <c r="FDW1" s="71"/>
      <c r="FDX1" s="71"/>
      <c r="FDY1" s="71"/>
      <c r="FDZ1" s="71"/>
      <c r="FEA1" s="71"/>
      <c r="FEB1" s="71"/>
      <c r="FEC1" s="71"/>
      <c r="FED1" s="71"/>
      <c r="FEE1" s="71"/>
      <c r="FEF1" s="71"/>
      <c r="FEG1" s="71"/>
      <c r="FEH1" s="71"/>
      <c r="FEI1" s="71"/>
      <c r="FEJ1" s="71"/>
      <c r="FEK1" s="71"/>
      <c r="FEL1" s="71"/>
      <c r="FEM1" s="71"/>
      <c r="FEN1" s="71"/>
      <c r="FEO1" s="71"/>
      <c r="FEP1" s="71"/>
      <c r="FEQ1" s="71"/>
      <c r="FER1" s="71"/>
      <c r="FES1" s="71"/>
      <c r="FET1" s="71"/>
      <c r="FEU1" s="71"/>
      <c r="FEV1" s="71"/>
      <c r="FEW1" s="71"/>
      <c r="FEX1" s="71"/>
      <c r="FEY1" s="71"/>
      <c r="FEZ1" s="71"/>
      <c r="FFA1" s="71"/>
      <c r="FFB1" s="71"/>
      <c r="FFC1" s="71"/>
      <c r="FFD1" s="71"/>
      <c r="FFE1" s="71"/>
      <c r="FFF1" s="71"/>
      <c r="FFG1" s="71"/>
      <c r="FFH1" s="71"/>
      <c r="FFI1" s="71"/>
      <c r="FFJ1" s="71"/>
      <c r="FFK1" s="71"/>
      <c r="FFL1" s="71"/>
      <c r="FFM1" s="71"/>
      <c r="FFN1" s="71"/>
      <c r="FFO1" s="71"/>
      <c r="FFP1" s="71"/>
      <c r="FFQ1" s="71"/>
      <c r="FFR1" s="71"/>
      <c r="FFS1" s="71"/>
      <c r="FFT1" s="71"/>
      <c r="FFU1" s="71"/>
      <c r="FFV1" s="71"/>
      <c r="FFW1" s="71"/>
      <c r="FFX1" s="71"/>
      <c r="FFY1" s="71"/>
      <c r="FFZ1" s="71"/>
      <c r="FGA1" s="71"/>
      <c r="FGB1" s="71"/>
      <c r="FGC1" s="71"/>
      <c r="FGD1" s="71"/>
      <c r="FGE1" s="71"/>
      <c r="FGF1" s="71"/>
      <c r="FGG1" s="71"/>
      <c r="FGH1" s="71"/>
      <c r="FGI1" s="71"/>
      <c r="FGJ1" s="71"/>
      <c r="FGK1" s="71"/>
      <c r="FGL1" s="71"/>
      <c r="FGM1" s="71"/>
      <c r="FGN1" s="71"/>
      <c r="FGO1" s="71"/>
      <c r="FGP1" s="71"/>
      <c r="FGQ1" s="71"/>
      <c r="FGR1" s="71"/>
      <c r="FGS1" s="71"/>
      <c r="FGT1" s="71"/>
      <c r="FGU1" s="71"/>
      <c r="FGV1" s="71"/>
      <c r="FGW1" s="71"/>
      <c r="FGX1" s="71"/>
      <c r="FGY1" s="71"/>
      <c r="FGZ1" s="71"/>
      <c r="FHA1" s="71"/>
      <c r="FHB1" s="71"/>
      <c r="FHC1" s="71"/>
      <c r="FHD1" s="71"/>
      <c r="FHE1" s="71"/>
      <c r="FHF1" s="71"/>
      <c r="FHG1" s="71"/>
      <c r="FHH1" s="71"/>
      <c r="FHI1" s="71"/>
      <c r="FHJ1" s="71"/>
      <c r="FHK1" s="71"/>
      <c r="FHL1" s="71"/>
      <c r="FHM1" s="71"/>
      <c r="FHN1" s="71"/>
      <c r="FHO1" s="71"/>
      <c r="FHP1" s="71"/>
      <c r="FHQ1" s="71"/>
      <c r="FHR1" s="71"/>
      <c r="FHS1" s="71"/>
      <c r="FHT1" s="71"/>
      <c r="FHU1" s="71"/>
      <c r="FHV1" s="71"/>
      <c r="FHW1" s="71"/>
      <c r="FHX1" s="71"/>
      <c r="FHY1" s="71"/>
      <c r="FHZ1" s="71"/>
      <c r="FIA1" s="71"/>
      <c r="FIB1" s="71"/>
      <c r="FIC1" s="71"/>
      <c r="FID1" s="71"/>
      <c r="FIE1" s="71"/>
      <c r="FIF1" s="71"/>
      <c r="FIG1" s="71"/>
      <c r="FIH1" s="71"/>
      <c r="FII1" s="71"/>
      <c r="FIJ1" s="71"/>
      <c r="FIK1" s="71"/>
      <c r="FIL1" s="71"/>
      <c r="FIM1" s="71"/>
      <c r="FIN1" s="71"/>
      <c r="FIO1" s="71"/>
      <c r="FIP1" s="71"/>
      <c r="FIQ1" s="71"/>
      <c r="FIR1" s="71"/>
      <c r="FIS1" s="71"/>
      <c r="FIT1" s="71"/>
      <c r="FIU1" s="71"/>
      <c r="FIV1" s="71"/>
      <c r="FIW1" s="71"/>
      <c r="FIX1" s="71"/>
      <c r="FIY1" s="71"/>
      <c r="FIZ1" s="71"/>
      <c r="FJA1" s="71"/>
      <c r="FJB1" s="71"/>
      <c r="FJC1" s="71"/>
      <c r="FJD1" s="71"/>
      <c r="FJE1" s="71"/>
      <c r="FJF1" s="71"/>
      <c r="FJG1" s="71"/>
      <c r="FJH1" s="71"/>
      <c r="FJI1" s="71"/>
      <c r="FJJ1" s="71"/>
      <c r="FJK1" s="71"/>
      <c r="FJL1" s="71"/>
      <c r="FJM1" s="71"/>
      <c r="FJN1" s="71"/>
      <c r="FJO1" s="71"/>
      <c r="FJP1" s="71"/>
      <c r="FJQ1" s="71"/>
      <c r="FJR1" s="71"/>
      <c r="FJS1" s="71"/>
      <c r="FJT1" s="71"/>
      <c r="FJU1" s="71"/>
      <c r="FJV1" s="71"/>
      <c r="FJW1" s="71"/>
      <c r="FJX1" s="71"/>
      <c r="FJY1" s="71"/>
      <c r="FJZ1" s="71"/>
      <c r="FKA1" s="71"/>
      <c r="FKB1" s="71"/>
      <c r="FKC1" s="71"/>
      <c r="FKD1" s="71"/>
      <c r="FKE1" s="71"/>
      <c r="FKF1" s="71"/>
      <c r="FKG1" s="71"/>
      <c r="FKH1" s="71"/>
      <c r="FKI1" s="71"/>
      <c r="FKJ1" s="71"/>
      <c r="FKK1" s="71"/>
      <c r="FKL1" s="71"/>
      <c r="FKM1" s="71"/>
      <c r="FKN1" s="71"/>
      <c r="FKO1" s="71"/>
      <c r="FKP1" s="71"/>
      <c r="FKQ1" s="71"/>
      <c r="FKR1" s="71"/>
      <c r="FKS1" s="71"/>
      <c r="FKT1" s="71"/>
      <c r="FKU1" s="71"/>
      <c r="FKV1" s="71"/>
      <c r="FKW1" s="71"/>
      <c r="FKX1" s="71"/>
      <c r="FKY1" s="71"/>
      <c r="FKZ1" s="71"/>
      <c r="FLA1" s="71"/>
      <c r="FLB1" s="71"/>
      <c r="FLC1" s="71"/>
      <c r="FLD1" s="71"/>
      <c r="FLE1" s="71"/>
      <c r="FLF1" s="71"/>
      <c r="FLG1" s="71"/>
      <c r="FLH1" s="71"/>
      <c r="FLI1" s="71"/>
      <c r="FLJ1" s="71"/>
      <c r="FLK1" s="71"/>
      <c r="FLL1" s="71"/>
      <c r="FLM1" s="71"/>
      <c r="FLN1" s="71"/>
      <c r="FLO1" s="71"/>
      <c r="FLP1" s="71"/>
      <c r="FLQ1" s="71"/>
      <c r="FLR1" s="71"/>
      <c r="FLS1" s="71"/>
      <c r="FLT1" s="71"/>
      <c r="FLU1" s="71"/>
      <c r="FLV1" s="71"/>
      <c r="FLW1" s="71"/>
      <c r="FLX1" s="71"/>
      <c r="FLY1" s="71"/>
      <c r="FLZ1" s="71"/>
      <c r="FMA1" s="71"/>
      <c r="FMB1" s="71"/>
      <c r="FMC1" s="71"/>
      <c r="FMD1" s="71"/>
      <c r="FME1" s="71"/>
      <c r="FMF1" s="71"/>
      <c r="FMG1" s="71"/>
      <c r="FMH1" s="71"/>
      <c r="FMI1" s="71"/>
      <c r="FMJ1" s="71"/>
      <c r="FMK1" s="71"/>
      <c r="FML1" s="71"/>
      <c r="FMM1" s="71"/>
      <c r="FMN1" s="71"/>
      <c r="FMO1" s="71"/>
      <c r="FMP1" s="71"/>
      <c r="FMQ1" s="71"/>
      <c r="FMR1" s="71"/>
      <c r="FMS1" s="71"/>
      <c r="FMT1" s="71"/>
      <c r="FMU1" s="71"/>
      <c r="FMV1" s="71"/>
      <c r="FMW1" s="71"/>
      <c r="FMX1" s="71"/>
      <c r="FMY1" s="71"/>
      <c r="FMZ1" s="71"/>
      <c r="FNA1" s="71"/>
      <c r="FNB1" s="71"/>
      <c r="FNC1" s="71"/>
      <c r="FND1" s="71"/>
      <c r="FNE1" s="71"/>
      <c r="FNF1" s="71"/>
      <c r="FNG1" s="71"/>
      <c r="FNH1" s="71"/>
      <c r="FNI1" s="71"/>
      <c r="FNJ1" s="71"/>
      <c r="FNK1" s="71"/>
      <c r="FNL1" s="71"/>
      <c r="FNM1" s="71"/>
      <c r="FNN1" s="71"/>
      <c r="FNO1" s="71"/>
      <c r="FNP1" s="71"/>
      <c r="FNQ1" s="71"/>
      <c r="FNR1" s="71"/>
      <c r="FNS1" s="71"/>
      <c r="FNT1" s="71"/>
      <c r="FNU1" s="71"/>
      <c r="FNV1" s="71"/>
      <c r="FNW1" s="71"/>
      <c r="FNX1" s="71"/>
      <c r="FNY1" s="71"/>
      <c r="FNZ1" s="71"/>
      <c r="FOA1" s="71"/>
      <c r="FOB1" s="71"/>
      <c r="FOC1" s="71"/>
      <c r="FOD1" s="71"/>
      <c r="FOE1" s="71"/>
      <c r="FOF1" s="71"/>
      <c r="FOG1" s="71"/>
      <c r="FOH1" s="71"/>
      <c r="FOI1" s="71"/>
      <c r="FOJ1" s="71"/>
      <c r="FOK1" s="71"/>
      <c r="FOL1" s="71"/>
      <c r="FOM1" s="71"/>
      <c r="FON1" s="71"/>
      <c r="FOO1" s="71"/>
      <c r="FOP1" s="71"/>
      <c r="FOQ1" s="71"/>
      <c r="FOR1" s="71"/>
      <c r="FOS1" s="71"/>
      <c r="FOT1" s="71"/>
      <c r="FOU1" s="71"/>
      <c r="FOV1" s="71"/>
      <c r="FOW1" s="71"/>
      <c r="FOX1" s="71"/>
      <c r="FOY1" s="71"/>
      <c r="FOZ1" s="71"/>
      <c r="FPA1" s="71"/>
      <c r="FPB1" s="71"/>
      <c r="FPC1" s="71"/>
      <c r="FPD1" s="71"/>
      <c r="FPE1" s="71"/>
      <c r="FPF1" s="71"/>
      <c r="FPG1" s="71"/>
      <c r="FPH1" s="71"/>
      <c r="FPI1" s="71"/>
      <c r="FPJ1" s="71"/>
      <c r="FPK1" s="71"/>
      <c r="FPL1" s="71"/>
      <c r="FPM1" s="71"/>
      <c r="FPN1" s="71"/>
      <c r="FPO1" s="71"/>
      <c r="FPP1" s="71"/>
      <c r="FPQ1" s="71"/>
      <c r="FPR1" s="71"/>
      <c r="FPS1" s="71"/>
      <c r="FPT1" s="71"/>
      <c r="FPU1" s="71"/>
      <c r="FPV1" s="71"/>
      <c r="FPW1" s="71"/>
      <c r="FPX1" s="71"/>
      <c r="FPY1" s="71"/>
      <c r="FPZ1" s="71"/>
      <c r="FQA1" s="71"/>
      <c r="FQB1" s="71"/>
      <c r="FQC1" s="71"/>
      <c r="FQD1" s="71"/>
      <c r="FQE1" s="71"/>
      <c r="FQF1" s="71"/>
      <c r="FQG1" s="71"/>
      <c r="FQH1" s="71"/>
      <c r="FQI1" s="71"/>
      <c r="FQJ1" s="71"/>
      <c r="FQK1" s="71"/>
      <c r="FQL1" s="71"/>
      <c r="FQM1" s="71"/>
      <c r="FQN1" s="71"/>
      <c r="FQO1" s="71"/>
      <c r="FQP1" s="71"/>
      <c r="FQQ1" s="71"/>
      <c r="FQR1" s="71"/>
      <c r="FQS1" s="71"/>
      <c r="FQT1" s="71"/>
      <c r="FQU1" s="71"/>
      <c r="FQV1" s="71"/>
      <c r="FQW1" s="71"/>
      <c r="FQX1" s="71"/>
      <c r="FQY1" s="71"/>
      <c r="FQZ1" s="71"/>
      <c r="FRA1" s="71"/>
      <c r="FRB1" s="71"/>
      <c r="FRC1" s="71"/>
      <c r="FRD1" s="71"/>
      <c r="FRE1" s="71"/>
      <c r="FRF1" s="71"/>
      <c r="FRG1" s="71"/>
      <c r="FRH1" s="71"/>
      <c r="FRI1" s="71"/>
      <c r="FRJ1" s="71"/>
      <c r="FRK1" s="71"/>
      <c r="FRL1" s="71"/>
      <c r="FRM1" s="71"/>
      <c r="FRN1" s="71"/>
      <c r="FRO1" s="71"/>
      <c r="FRP1" s="71"/>
      <c r="FRQ1" s="71"/>
      <c r="FRR1" s="71"/>
      <c r="FRS1" s="71"/>
      <c r="FRT1" s="71"/>
      <c r="FRU1" s="71"/>
      <c r="FRV1" s="71"/>
      <c r="FRW1" s="71"/>
      <c r="FRX1" s="71"/>
      <c r="FRY1" s="71"/>
      <c r="FRZ1" s="71"/>
      <c r="FSA1" s="71"/>
      <c r="FSB1" s="71"/>
      <c r="FSC1" s="71"/>
      <c r="FSD1" s="71"/>
      <c r="FSE1" s="71"/>
      <c r="FSF1" s="71"/>
      <c r="FSG1" s="71"/>
      <c r="FSH1" s="71"/>
      <c r="FSI1" s="71"/>
      <c r="FSJ1" s="71"/>
      <c r="FSK1" s="71"/>
      <c r="FSL1" s="71"/>
      <c r="FSM1" s="71"/>
      <c r="FSN1" s="71"/>
      <c r="FSO1" s="71"/>
      <c r="FSP1" s="71"/>
      <c r="FSQ1" s="71"/>
      <c r="FSR1" s="71"/>
      <c r="FSS1" s="71"/>
      <c r="FST1" s="71"/>
      <c r="FSU1" s="71"/>
      <c r="FSV1" s="71"/>
      <c r="FSW1" s="71"/>
      <c r="FSX1" s="71"/>
      <c r="FSY1" s="71"/>
      <c r="FSZ1" s="71"/>
      <c r="FTA1" s="71"/>
      <c r="FTB1" s="71"/>
      <c r="FTC1" s="71"/>
      <c r="FTD1" s="71"/>
      <c r="FTE1" s="71"/>
      <c r="FTF1" s="71"/>
      <c r="FTG1" s="71"/>
      <c r="FTH1" s="71"/>
      <c r="FTI1" s="71"/>
      <c r="FTJ1" s="71"/>
      <c r="FTK1" s="71"/>
      <c r="FTL1" s="71"/>
      <c r="FTM1" s="71"/>
      <c r="FTN1" s="71"/>
      <c r="FTO1" s="71"/>
      <c r="FTP1" s="71"/>
      <c r="FTQ1" s="71"/>
      <c r="FTR1" s="71"/>
      <c r="FTS1" s="71"/>
      <c r="FTT1" s="71"/>
      <c r="FTU1" s="71"/>
      <c r="FTV1" s="71"/>
      <c r="FTW1" s="71"/>
      <c r="FTX1" s="71"/>
      <c r="FTY1" s="71"/>
      <c r="FTZ1" s="71"/>
      <c r="FUA1" s="71"/>
      <c r="FUB1" s="71"/>
      <c r="FUC1" s="71"/>
      <c r="FUD1" s="71"/>
      <c r="FUE1" s="71"/>
      <c r="FUF1" s="71"/>
      <c r="FUG1" s="71"/>
      <c r="FUH1" s="71"/>
      <c r="FUI1" s="71"/>
      <c r="FUJ1" s="71"/>
      <c r="FUK1" s="71"/>
      <c r="FUL1" s="71"/>
      <c r="FUM1" s="71"/>
      <c r="FUN1" s="71"/>
      <c r="FUO1" s="71"/>
      <c r="FUP1" s="71"/>
      <c r="FUQ1" s="71"/>
      <c r="FUR1" s="71"/>
      <c r="FUS1" s="71"/>
      <c r="FUT1" s="71"/>
      <c r="FUU1" s="71"/>
      <c r="FUV1" s="71"/>
      <c r="FUW1" s="71"/>
      <c r="FUX1" s="71"/>
      <c r="FUY1" s="71"/>
      <c r="FUZ1" s="71"/>
      <c r="FVA1" s="71"/>
      <c r="FVB1" s="71"/>
      <c r="FVC1" s="71"/>
      <c r="FVD1" s="71"/>
      <c r="FVE1" s="71"/>
      <c r="FVF1" s="71"/>
      <c r="FVG1" s="71"/>
      <c r="FVH1" s="71"/>
      <c r="FVI1" s="71"/>
      <c r="FVJ1" s="71"/>
      <c r="FVK1" s="71"/>
      <c r="FVL1" s="71"/>
      <c r="FVM1" s="71"/>
      <c r="FVN1" s="71"/>
      <c r="FVO1" s="71"/>
      <c r="FVP1" s="71"/>
      <c r="FVQ1" s="71"/>
      <c r="FVR1" s="71"/>
      <c r="FVS1" s="71"/>
      <c r="FVT1" s="71"/>
      <c r="FVU1" s="71"/>
      <c r="FVV1" s="71"/>
      <c r="FVW1" s="71"/>
      <c r="FVX1" s="71"/>
      <c r="FVY1" s="71"/>
      <c r="FVZ1" s="71"/>
      <c r="FWA1" s="71"/>
      <c r="FWB1" s="71"/>
      <c r="FWC1" s="71"/>
      <c r="FWD1" s="71"/>
      <c r="FWE1" s="71"/>
      <c r="FWF1" s="71"/>
      <c r="FWG1" s="71"/>
      <c r="FWH1" s="71"/>
      <c r="FWI1" s="71"/>
      <c r="FWJ1" s="71"/>
      <c r="FWK1" s="71"/>
      <c r="FWL1" s="71"/>
      <c r="FWM1" s="71"/>
      <c r="FWN1" s="71"/>
      <c r="FWO1" s="71"/>
      <c r="FWP1" s="71"/>
      <c r="FWQ1" s="71"/>
      <c r="FWR1" s="71"/>
      <c r="FWS1" s="71"/>
      <c r="FWT1" s="71"/>
      <c r="FWU1" s="71"/>
      <c r="FWV1" s="71"/>
      <c r="FWW1" s="71"/>
      <c r="FWX1" s="71"/>
      <c r="FWY1" s="71"/>
      <c r="FWZ1" s="71"/>
      <c r="FXA1" s="71"/>
      <c r="FXB1" s="71"/>
      <c r="FXC1" s="71"/>
      <c r="FXD1" s="71"/>
      <c r="FXE1" s="71"/>
      <c r="FXF1" s="71"/>
      <c r="FXG1" s="71"/>
      <c r="FXH1" s="71"/>
      <c r="FXI1" s="71"/>
      <c r="FXJ1" s="71"/>
      <c r="FXK1" s="71"/>
      <c r="FXL1" s="71"/>
      <c r="FXM1" s="71"/>
      <c r="FXN1" s="71"/>
      <c r="FXO1" s="71"/>
      <c r="FXP1" s="71"/>
      <c r="FXQ1" s="71"/>
      <c r="FXR1" s="71"/>
      <c r="FXS1" s="71"/>
      <c r="FXT1" s="71"/>
      <c r="FXU1" s="71"/>
      <c r="FXV1" s="71"/>
      <c r="FXW1" s="71"/>
      <c r="FXX1" s="71"/>
      <c r="FXY1" s="71"/>
      <c r="FXZ1" s="71"/>
      <c r="FYA1" s="71"/>
      <c r="FYB1" s="71"/>
      <c r="FYC1" s="71"/>
      <c r="FYD1" s="71"/>
      <c r="FYE1" s="71"/>
      <c r="FYF1" s="71"/>
      <c r="FYG1" s="71"/>
      <c r="FYH1" s="71"/>
      <c r="FYI1" s="71"/>
      <c r="FYJ1" s="71"/>
      <c r="FYK1" s="71"/>
      <c r="FYL1" s="71"/>
      <c r="FYM1" s="71"/>
      <c r="FYN1" s="71"/>
      <c r="FYO1" s="71"/>
      <c r="FYP1" s="71"/>
      <c r="FYQ1" s="71"/>
      <c r="FYR1" s="71"/>
      <c r="FYS1" s="71"/>
      <c r="FYT1" s="71"/>
      <c r="FYU1" s="71"/>
      <c r="FYV1" s="71"/>
      <c r="FYW1" s="71"/>
      <c r="FYX1" s="71"/>
      <c r="FYY1" s="71"/>
      <c r="FYZ1" s="71"/>
      <c r="FZA1" s="71"/>
      <c r="FZB1" s="71"/>
      <c r="FZC1" s="71"/>
      <c r="FZD1" s="71"/>
      <c r="FZE1" s="71"/>
      <c r="FZF1" s="71"/>
      <c r="FZG1" s="71"/>
      <c r="FZH1" s="71"/>
      <c r="FZI1" s="71"/>
      <c r="FZJ1" s="71"/>
      <c r="FZK1" s="71"/>
      <c r="FZL1" s="71"/>
      <c r="FZM1" s="71"/>
      <c r="FZN1" s="71"/>
      <c r="FZO1" s="71"/>
      <c r="FZP1" s="71"/>
      <c r="FZQ1" s="71"/>
      <c r="FZR1" s="71"/>
      <c r="FZS1" s="71"/>
      <c r="FZT1" s="71"/>
      <c r="FZU1" s="71"/>
      <c r="FZV1" s="71"/>
      <c r="FZW1" s="71"/>
      <c r="FZX1" s="71"/>
      <c r="FZY1" s="71"/>
      <c r="FZZ1" s="71"/>
      <c r="GAA1" s="71"/>
      <c r="GAB1" s="71"/>
      <c r="GAC1" s="71"/>
      <c r="GAD1" s="71"/>
      <c r="GAE1" s="71"/>
      <c r="GAF1" s="71"/>
      <c r="GAG1" s="71"/>
      <c r="GAH1" s="71"/>
      <c r="GAI1" s="71"/>
      <c r="GAJ1" s="71"/>
      <c r="GAK1" s="71"/>
      <c r="GAL1" s="71"/>
      <c r="GAM1" s="71"/>
      <c r="GAN1" s="71"/>
      <c r="GAO1" s="71"/>
      <c r="GAP1" s="71"/>
      <c r="GAQ1" s="71"/>
      <c r="GAR1" s="71"/>
      <c r="GAS1" s="71"/>
      <c r="GAT1" s="71"/>
      <c r="GAU1" s="71"/>
      <c r="GAV1" s="71"/>
      <c r="GAW1" s="71"/>
      <c r="GAX1" s="71"/>
      <c r="GAY1" s="71"/>
      <c r="GAZ1" s="71"/>
      <c r="GBA1" s="71"/>
      <c r="GBB1" s="71"/>
      <c r="GBC1" s="71"/>
      <c r="GBD1" s="71"/>
      <c r="GBE1" s="71"/>
      <c r="GBF1" s="71"/>
      <c r="GBG1" s="71"/>
      <c r="GBH1" s="71"/>
      <c r="GBI1" s="71"/>
      <c r="GBJ1" s="71"/>
      <c r="GBK1" s="71"/>
      <c r="GBL1" s="71"/>
      <c r="GBM1" s="71"/>
      <c r="GBN1" s="71"/>
      <c r="GBO1" s="71"/>
      <c r="GBP1" s="71"/>
      <c r="GBQ1" s="71"/>
      <c r="GBR1" s="71"/>
      <c r="GBS1" s="71"/>
      <c r="GBT1" s="71"/>
      <c r="GBU1" s="71"/>
      <c r="GBV1" s="71"/>
      <c r="GBW1" s="71"/>
      <c r="GBX1" s="71"/>
      <c r="GBY1" s="71"/>
      <c r="GBZ1" s="71"/>
      <c r="GCA1" s="71"/>
      <c r="GCB1" s="71"/>
      <c r="GCC1" s="71"/>
      <c r="GCD1" s="71"/>
      <c r="GCE1" s="71"/>
      <c r="GCF1" s="71"/>
      <c r="GCG1" s="71"/>
      <c r="GCH1" s="71"/>
      <c r="GCI1" s="71"/>
      <c r="GCJ1" s="71"/>
      <c r="GCK1" s="71"/>
      <c r="GCL1" s="71"/>
      <c r="GCM1" s="71"/>
      <c r="GCN1" s="71"/>
      <c r="GCO1" s="71"/>
      <c r="GCP1" s="71"/>
      <c r="GCQ1" s="71"/>
      <c r="GCR1" s="71"/>
      <c r="GCS1" s="71"/>
      <c r="GCT1" s="71"/>
      <c r="GCU1" s="71"/>
      <c r="GCV1" s="71"/>
      <c r="GCW1" s="71"/>
      <c r="GCX1" s="71"/>
      <c r="GCY1" s="71"/>
      <c r="GCZ1" s="71"/>
      <c r="GDA1" s="71"/>
      <c r="GDB1" s="71"/>
      <c r="GDC1" s="71"/>
      <c r="GDD1" s="71"/>
      <c r="GDE1" s="71"/>
      <c r="GDF1" s="71"/>
      <c r="GDG1" s="71"/>
      <c r="GDH1" s="71"/>
      <c r="GDI1" s="71"/>
      <c r="GDJ1" s="71"/>
      <c r="GDK1" s="71"/>
      <c r="GDL1" s="71"/>
      <c r="GDM1" s="71"/>
      <c r="GDN1" s="71"/>
      <c r="GDO1" s="71"/>
      <c r="GDP1" s="71"/>
      <c r="GDQ1" s="71"/>
      <c r="GDR1" s="71"/>
      <c r="GDS1" s="71"/>
      <c r="GDT1" s="71"/>
      <c r="GDU1" s="71"/>
      <c r="GDV1" s="71"/>
      <c r="GDW1" s="71"/>
      <c r="GDX1" s="71"/>
      <c r="GDY1" s="71"/>
      <c r="GDZ1" s="71"/>
      <c r="GEA1" s="71"/>
      <c r="GEB1" s="71"/>
      <c r="GEC1" s="71"/>
      <c r="GED1" s="71"/>
      <c r="GEE1" s="71"/>
      <c r="GEF1" s="71"/>
      <c r="GEG1" s="71"/>
      <c r="GEH1" s="71"/>
      <c r="GEI1" s="71"/>
      <c r="GEJ1" s="71"/>
      <c r="GEK1" s="71"/>
      <c r="GEL1" s="71"/>
      <c r="GEM1" s="71"/>
      <c r="GEN1" s="71"/>
      <c r="GEO1" s="71"/>
      <c r="GEP1" s="71"/>
      <c r="GEQ1" s="71"/>
      <c r="GER1" s="71"/>
      <c r="GES1" s="71"/>
      <c r="GET1" s="71"/>
      <c r="GEU1" s="71"/>
      <c r="GEV1" s="71"/>
      <c r="GEW1" s="71"/>
      <c r="GEX1" s="71"/>
      <c r="GEY1" s="71"/>
      <c r="GEZ1" s="71"/>
      <c r="GFA1" s="71"/>
      <c r="GFB1" s="71"/>
      <c r="GFC1" s="71"/>
      <c r="GFD1" s="71"/>
      <c r="GFE1" s="71"/>
      <c r="GFF1" s="71"/>
      <c r="GFG1" s="71"/>
      <c r="GFH1" s="71"/>
      <c r="GFI1" s="71"/>
      <c r="GFJ1" s="71"/>
      <c r="GFK1" s="71"/>
      <c r="GFL1" s="71"/>
      <c r="GFM1" s="71"/>
      <c r="GFN1" s="71"/>
      <c r="GFO1" s="71"/>
      <c r="GFP1" s="71"/>
      <c r="GFQ1" s="71"/>
      <c r="GFR1" s="71"/>
      <c r="GFS1" s="71"/>
      <c r="GFT1" s="71"/>
      <c r="GFU1" s="71"/>
      <c r="GFV1" s="71"/>
      <c r="GFW1" s="71"/>
      <c r="GFX1" s="71"/>
      <c r="GFY1" s="71"/>
      <c r="GFZ1" s="71"/>
      <c r="GGA1" s="71"/>
      <c r="GGB1" s="71"/>
      <c r="GGC1" s="71"/>
      <c r="GGD1" s="71"/>
      <c r="GGE1" s="71"/>
      <c r="GGF1" s="71"/>
      <c r="GGG1" s="71"/>
      <c r="GGH1" s="71"/>
      <c r="GGI1" s="71"/>
      <c r="GGJ1" s="71"/>
      <c r="GGK1" s="71"/>
      <c r="GGL1" s="71"/>
      <c r="GGM1" s="71"/>
      <c r="GGN1" s="71"/>
      <c r="GGO1" s="71"/>
      <c r="GGP1" s="71"/>
      <c r="GGQ1" s="71"/>
      <c r="GGR1" s="71"/>
      <c r="GGS1" s="71"/>
      <c r="GGT1" s="71"/>
      <c r="GGU1" s="71"/>
      <c r="GGV1" s="71"/>
      <c r="GGW1" s="71"/>
      <c r="GGX1" s="71"/>
      <c r="GGY1" s="71"/>
      <c r="GGZ1" s="71"/>
      <c r="GHA1" s="71"/>
      <c r="GHB1" s="71"/>
      <c r="GHC1" s="71"/>
      <c r="GHD1" s="71"/>
      <c r="GHE1" s="71"/>
      <c r="GHF1" s="71"/>
      <c r="GHG1" s="71"/>
      <c r="GHH1" s="71"/>
      <c r="GHI1" s="71"/>
      <c r="GHJ1" s="71"/>
      <c r="GHK1" s="71"/>
      <c r="GHL1" s="71"/>
      <c r="GHM1" s="71"/>
      <c r="GHN1" s="71"/>
      <c r="GHO1" s="71"/>
      <c r="GHP1" s="71"/>
      <c r="GHQ1" s="71"/>
      <c r="GHR1" s="71"/>
      <c r="GHS1" s="71"/>
      <c r="GHT1" s="71"/>
      <c r="GHU1" s="71"/>
      <c r="GHV1" s="71"/>
      <c r="GHW1" s="71"/>
      <c r="GHX1" s="71"/>
      <c r="GHY1" s="71"/>
      <c r="GHZ1" s="71"/>
      <c r="GIA1" s="71"/>
      <c r="GIB1" s="71"/>
      <c r="GIC1" s="71"/>
      <c r="GID1" s="71"/>
      <c r="GIE1" s="71"/>
      <c r="GIF1" s="71"/>
      <c r="GIG1" s="71"/>
      <c r="GIH1" s="71"/>
      <c r="GII1" s="71"/>
      <c r="GIJ1" s="71"/>
      <c r="GIK1" s="71"/>
      <c r="GIL1" s="71"/>
      <c r="GIM1" s="71"/>
      <c r="GIN1" s="71"/>
      <c r="GIO1" s="71"/>
      <c r="GIP1" s="71"/>
      <c r="GIQ1" s="71"/>
      <c r="GIR1" s="71"/>
      <c r="GIS1" s="71"/>
      <c r="GIT1" s="71"/>
      <c r="GIU1" s="71"/>
      <c r="GIV1" s="71"/>
      <c r="GIW1" s="71"/>
      <c r="GIX1" s="71"/>
      <c r="GIY1" s="71"/>
      <c r="GIZ1" s="71"/>
      <c r="GJA1" s="71"/>
      <c r="GJB1" s="71"/>
      <c r="GJC1" s="71"/>
      <c r="GJD1" s="71"/>
      <c r="GJE1" s="71"/>
      <c r="GJF1" s="71"/>
      <c r="GJG1" s="71"/>
      <c r="GJH1" s="71"/>
      <c r="GJI1" s="71"/>
      <c r="GJJ1" s="71"/>
      <c r="GJK1" s="71"/>
      <c r="GJL1" s="71"/>
      <c r="GJM1" s="71"/>
      <c r="GJN1" s="71"/>
      <c r="GJO1" s="71"/>
      <c r="GJP1" s="71"/>
      <c r="GJQ1" s="71"/>
      <c r="GJR1" s="71"/>
      <c r="GJS1" s="71"/>
      <c r="GJT1" s="71"/>
      <c r="GJU1" s="71"/>
      <c r="GJV1" s="71"/>
      <c r="GJW1" s="71"/>
      <c r="GJX1" s="71"/>
      <c r="GJY1" s="71"/>
      <c r="GJZ1" s="71"/>
      <c r="GKA1" s="71"/>
      <c r="GKB1" s="71"/>
      <c r="GKC1" s="71"/>
      <c r="GKD1" s="71"/>
      <c r="GKE1" s="71"/>
      <c r="GKF1" s="71"/>
      <c r="GKG1" s="71"/>
      <c r="GKH1" s="71"/>
      <c r="GKI1" s="71"/>
      <c r="GKJ1" s="71"/>
      <c r="GKK1" s="71"/>
      <c r="GKL1" s="71"/>
      <c r="GKM1" s="71"/>
      <c r="GKN1" s="71"/>
      <c r="GKO1" s="71"/>
      <c r="GKP1" s="71"/>
      <c r="GKQ1" s="71"/>
      <c r="GKR1" s="71"/>
      <c r="GKS1" s="71"/>
      <c r="GKT1" s="71"/>
      <c r="GKU1" s="71"/>
      <c r="GKV1" s="71"/>
      <c r="GKW1" s="71"/>
      <c r="GKX1" s="71"/>
      <c r="GKY1" s="71"/>
      <c r="GKZ1" s="71"/>
      <c r="GLA1" s="71"/>
      <c r="GLB1" s="71"/>
      <c r="GLC1" s="71"/>
      <c r="GLD1" s="71"/>
      <c r="GLE1" s="71"/>
      <c r="GLF1" s="71"/>
      <c r="GLG1" s="71"/>
      <c r="GLH1" s="71"/>
      <c r="GLI1" s="71"/>
      <c r="GLJ1" s="71"/>
      <c r="GLK1" s="71"/>
      <c r="GLL1" s="71"/>
      <c r="GLM1" s="71"/>
      <c r="GLN1" s="71"/>
      <c r="GLO1" s="71"/>
      <c r="GLP1" s="71"/>
      <c r="GLQ1" s="71"/>
      <c r="GLR1" s="71"/>
      <c r="GLS1" s="71"/>
      <c r="GLT1" s="71"/>
      <c r="GLU1" s="71"/>
      <c r="GLV1" s="71"/>
      <c r="GLW1" s="71"/>
      <c r="GLX1" s="71"/>
      <c r="GLY1" s="71"/>
      <c r="GLZ1" s="71"/>
      <c r="GMA1" s="71"/>
      <c r="GMB1" s="71"/>
      <c r="GMC1" s="71"/>
      <c r="GMD1" s="71"/>
      <c r="GME1" s="71"/>
      <c r="GMF1" s="71"/>
      <c r="GMG1" s="71"/>
      <c r="GMH1" s="71"/>
      <c r="GMI1" s="71"/>
      <c r="GMJ1" s="71"/>
      <c r="GMK1" s="71"/>
      <c r="GML1" s="71"/>
      <c r="GMM1" s="71"/>
      <c r="GMN1" s="71"/>
      <c r="GMO1" s="71"/>
      <c r="GMP1" s="71"/>
      <c r="GMQ1" s="71"/>
      <c r="GMR1" s="71"/>
      <c r="GMS1" s="71"/>
      <c r="GMT1" s="71"/>
      <c r="GMU1" s="71"/>
      <c r="GMV1" s="71"/>
      <c r="GMW1" s="71"/>
      <c r="GMX1" s="71"/>
      <c r="GMY1" s="71"/>
      <c r="GMZ1" s="71"/>
      <c r="GNA1" s="71"/>
      <c r="GNB1" s="71"/>
      <c r="GNC1" s="71"/>
      <c r="GND1" s="71"/>
      <c r="GNE1" s="71"/>
      <c r="GNF1" s="71"/>
      <c r="GNG1" s="71"/>
      <c r="GNH1" s="71"/>
      <c r="GNI1" s="71"/>
      <c r="GNJ1" s="71"/>
      <c r="GNK1" s="71"/>
      <c r="GNL1" s="71"/>
      <c r="GNM1" s="71"/>
      <c r="GNN1" s="71"/>
      <c r="GNO1" s="71"/>
      <c r="GNP1" s="71"/>
      <c r="GNQ1" s="71"/>
      <c r="GNR1" s="71"/>
      <c r="GNS1" s="71"/>
      <c r="GNT1" s="71"/>
      <c r="GNU1" s="71"/>
      <c r="GNV1" s="71"/>
      <c r="GNW1" s="71"/>
      <c r="GNX1" s="71"/>
      <c r="GNY1" s="71"/>
      <c r="GNZ1" s="71"/>
      <c r="GOA1" s="71"/>
      <c r="GOB1" s="71"/>
      <c r="GOC1" s="71"/>
      <c r="GOD1" s="71"/>
      <c r="GOE1" s="71"/>
      <c r="GOF1" s="71"/>
      <c r="GOG1" s="71"/>
      <c r="GOH1" s="71"/>
      <c r="GOI1" s="71"/>
      <c r="GOJ1" s="71"/>
      <c r="GOK1" s="71"/>
      <c r="GOL1" s="71"/>
      <c r="GOM1" s="71"/>
      <c r="GON1" s="71"/>
      <c r="GOO1" s="71"/>
      <c r="GOP1" s="71"/>
      <c r="GOQ1" s="71"/>
      <c r="GOR1" s="71"/>
      <c r="GOS1" s="71"/>
      <c r="GOT1" s="71"/>
      <c r="GOU1" s="71"/>
      <c r="GOV1" s="71"/>
      <c r="GOW1" s="71"/>
      <c r="GOX1" s="71"/>
      <c r="GOY1" s="71"/>
      <c r="GOZ1" s="71"/>
      <c r="GPA1" s="71"/>
      <c r="GPB1" s="71"/>
      <c r="GPC1" s="71"/>
      <c r="GPD1" s="71"/>
      <c r="GPE1" s="71"/>
      <c r="GPF1" s="71"/>
      <c r="GPG1" s="71"/>
      <c r="GPH1" s="71"/>
      <c r="GPI1" s="71"/>
      <c r="GPJ1" s="71"/>
      <c r="GPK1" s="71"/>
      <c r="GPL1" s="71"/>
      <c r="GPM1" s="71"/>
      <c r="GPN1" s="71"/>
      <c r="GPO1" s="71"/>
      <c r="GPP1" s="71"/>
      <c r="GPQ1" s="71"/>
      <c r="GPR1" s="71"/>
      <c r="GPS1" s="71"/>
      <c r="GPT1" s="71"/>
      <c r="GPU1" s="71"/>
      <c r="GPV1" s="71"/>
      <c r="GPW1" s="71"/>
      <c r="GPX1" s="71"/>
      <c r="GPY1" s="71"/>
      <c r="GPZ1" s="71"/>
      <c r="GQA1" s="71"/>
      <c r="GQB1" s="71"/>
      <c r="GQC1" s="71"/>
      <c r="GQD1" s="71"/>
      <c r="GQE1" s="71"/>
      <c r="GQF1" s="71"/>
      <c r="GQG1" s="71"/>
      <c r="GQH1" s="71"/>
      <c r="GQI1" s="71"/>
      <c r="GQJ1" s="71"/>
      <c r="GQK1" s="71"/>
      <c r="GQL1" s="71"/>
      <c r="GQM1" s="71"/>
      <c r="GQN1" s="71"/>
      <c r="GQO1" s="71"/>
      <c r="GQP1" s="71"/>
      <c r="GQQ1" s="71"/>
      <c r="GQR1" s="71"/>
      <c r="GQS1" s="71"/>
      <c r="GQT1" s="71"/>
      <c r="GQU1" s="71"/>
      <c r="GQV1" s="71"/>
      <c r="GQW1" s="71"/>
      <c r="GQX1" s="71"/>
      <c r="GQY1" s="71"/>
      <c r="GQZ1" s="71"/>
      <c r="GRA1" s="71"/>
      <c r="GRB1" s="71"/>
      <c r="GRC1" s="71"/>
      <c r="GRD1" s="71"/>
      <c r="GRE1" s="71"/>
      <c r="GRF1" s="71"/>
      <c r="GRG1" s="71"/>
      <c r="GRH1" s="71"/>
      <c r="GRI1" s="71"/>
      <c r="GRJ1" s="71"/>
      <c r="GRK1" s="71"/>
      <c r="GRL1" s="71"/>
      <c r="GRM1" s="71"/>
      <c r="GRN1" s="71"/>
      <c r="GRO1" s="71"/>
      <c r="GRP1" s="71"/>
      <c r="GRQ1" s="71"/>
      <c r="GRR1" s="71"/>
      <c r="GRS1" s="71"/>
      <c r="GRT1" s="71"/>
      <c r="GRU1" s="71"/>
      <c r="GRV1" s="71"/>
      <c r="GRW1" s="71"/>
      <c r="GRX1" s="71"/>
      <c r="GRY1" s="71"/>
      <c r="GRZ1" s="71"/>
      <c r="GSA1" s="71"/>
      <c r="GSB1" s="71"/>
      <c r="GSC1" s="71"/>
      <c r="GSD1" s="71"/>
      <c r="GSE1" s="71"/>
      <c r="GSF1" s="71"/>
      <c r="GSG1" s="71"/>
      <c r="GSH1" s="71"/>
      <c r="GSI1" s="71"/>
      <c r="GSJ1" s="71"/>
      <c r="GSK1" s="71"/>
      <c r="GSL1" s="71"/>
      <c r="GSM1" s="71"/>
      <c r="GSN1" s="71"/>
      <c r="GSO1" s="71"/>
      <c r="GSP1" s="71"/>
      <c r="GSQ1" s="71"/>
      <c r="GSR1" s="71"/>
      <c r="GSS1" s="71"/>
      <c r="GST1" s="71"/>
      <c r="GSU1" s="71"/>
      <c r="GSV1" s="71"/>
      <c r="GSW1" s="71"/>
      <c r="GSX1" s="71"/>
      <c r="GSY1" s="71"/>
      <c r="GSZ1" s="71"/>
      <c r="GTA1" s="71"/>
      <c r="GTB1" s="71"/>
      <c r="GTC1" s="71"/>
      <c r="GTD1" s="71"/>
      <c r="GTE1" s="71"/>
      <c r="GTF1" s="71"/>
      <c r="GTG1" s="71"/>
      <c r="GTH1" s="71"/>
      <c r="GTI1" s="71"/>
      <c r="GTJ1" s="71"/>
      <c r="GTK1" s="71"/>
      <c r="GTL1" s="71"/>
      <c r="GTM1" s="71"/>
      <c r="GTN1" s="71"/>
      <c r="GTO1" s="71"/>
      <c r="GTP1" s="71"/>
      <c r="GTQ1" s="71"/>
      <c r="GTR1" s="71"/>
      <c r="GTS1" s="71"/>
      <c r="GTT1" s="71"/>
      <c r="GTU1" s="71"/>
      <c r="GTV1" s="71"/>
      <c r="GTW1" s="71"/>
      <c r="GTX1" s="71"/>
      <c r="GTY1" s="71"/>
      <c r="GTZ1" s="71"/>
      <c r="GUA1" s="71"/>
      <c r="GUB1" s="71"/>
      <c r="GUC1" s="71"/>
      <c r="GUD1" s="71"/>
      <c r="GUE1" s="71"/>
      <c r="GUF1" s="71"/>
      <c r="GUG1" s="71"/>
      <c r="GUH1" s="71"/>
      <c r="GUI1" s="71"/>
      <c r="GUJ1" s="71"/>
      <c r="GUK1" s="71"/>
      <c r="GUL1" s="71"/>
      <c r="GUM1" s="71"/>
      <c r="GUN1" s="71"/>
      <c r="GUO1" s="71"/>
      <c r="GUP1" s="71"/>
      <c r="GUQ1" s="71"/>
      <c r="GUR1" s="71"/>
      <c r="GUS1" s="71"/>
      <c r="GUT1" s="71"/>
      <c r="GUU1" s="71"/>
      <c r="GUV1" s="71"/>
      <c r="GUW1" s="71"/>
      <c r="GUX1" s="71"/>
      <c r="GUY1" s="71"/>
      <c r="GUZ1" s="71"/>
      <c r="GVA1" s="71"/>
      <c r="GVB1" s="71"/>
      <c r="GVC1" s="71"/>
      <c r="GVD1" s="71"/>
      <c r="GVE1" s="71"/>
      <c r="GVF1" s="71"/>
      <c r="GVG1" s="71"/>
      <c r="GVH1" s="71"/>
      <c r="GVI1" s="71"/>
      <c r="GVJ1" s="71"/>
      <c r="GVK1" s="71"/>
      <c r="GVL1" s="71"/>
      <c r="GVM1" s="71"/>
      <c r="GVN1" s="71"/>
      <c r="GVO1" s="71"/>
      <c r="GVP1" s="71"/>
      <c r="GVQ1" s="71"/>
      <c r="GVR1" s="71"/>
      <c r="GVS1" s="71"/>
      <c r="GVT1" s="71"/>
      <c r="GVU1" s="71"/>
      <c r="GVV1" s="71"/>
      <c r="GVW1" s="71"/>
      <c r="GVX1" s="71"/>
      <c r="GVY1" s="71"/>
      <c r="GVZ1" s="71"/>
      <c r="GWA1" s="71"/>
      <c r="GWB1" s="71"/>
      <c r="GWC1" s="71"/>
      <c r="GWD1" s="71"/>
      <c r="GWE1" s="71"/>
      <c r="GWF1" s="71"/>
      <c r="GWG1" s="71"/>
      <c r="GWH1" s="71"/>
      <c r="GWI1" s="71"/>
      <c r="GWJ1" s="71"/>
      <c r="GWK1" s="71"/>
      <c r="GWL1" s="71"/>
      <c r="GWM1" s="71"/>
      <c r="GWN1" s="71"/>
      <c r="GWO1" s="71"/>
      <c r="GWP1" s="71"/>
      <c r="GWQ1" s="71"/>
      <c r="GWR1" s="71"/>
      <c r="GWS1" s="71"/>
      <c r="GWT1" s="71"/>
      <c r="GWU1" s="71"/>
      <c r="GWV1" s="71"/>
      <c r="GWW1" s="71"/>
      <c r="GWX1" s="71"/>
      <c r="GWY1" s="71"/>
      <c r="GWZ1" s="71"/>
      <c r="GXA1" s="71"/>
      <c r="GXB1" s="71"/>
      <c r="GXC1" s="71"/>
      <c r="GXD1" s="71"/>
      <c r="GXE1" s="71"/>
      <c r="GXF1" s="71"/>
      <c r="GXG1" s="71"/>
      <c r="GXH1" s="71"/>
      <c r="GXI1" s="71"/>
      <c r="GXJ1" s="71"/>
      <c r="GXK1" s="71"/>
      <c r="GXL1" s="71"/>
      <c r="GXM1" s="71"/>
      <c r="GXN1" s="71"/>
      <c r="GXO1" s="71"/>
      <c r="GXP1" s="71"/>
      <c r="GXQ1" s="71"/>
      <c r="GXR1" s="71"/>
      <c r="GXS1" s="71"/>
      <c r="GXT1" s="71"/>
      <c r="GXU1" s="71"/>
      <c r="GXV1" s="71"/>
      <c r="GXW1" s="71"/>
      <c r="GXX1" s="71"/>
      <c r="GXY1" s="71"/>
      <c r="GXZ1" s="71"/>
      <c r="GYA1" s="71"/>
      <c r="GYB1" s="71"/>
      <c r="GYC1" s="71"/>
      <c r="GYD1" s="71"/>
      <c r="GYE1" s="71"/>
      <c r="GYF1" s="71"/>
      <c r="GYG1" s="71"/>
      <c r="GYH1" s="71"/>
      <c r="GYI1" s="71"/>
      <c r="GYJ1" s="71"/>
      <c r="GYK1" s="71"/>
      <c r="GYL1" s="71"/>
      <c r="GYM1" s="71"/>
      <c r="GYN1" s="71"/>
      <c r="GYO1" s="71"/>
      <c r="GYP1" s="71"/>
      <c r="GYQ1" s="71"/>
      <c r="GYR1" s="71"/>
      <c r="GYS1" s="71"/>
      <c r="GYT1" s="71"/>
      <c r="GYU1" s="71"/>
      <c r="GYV1" s="71"/>
      <c r="GYW1" s="71"/>
      <c r="GYX1" s="71"/>
      <c r="GYY1" s="71"/>
      <c r="GYZ1" s="71"/>
      <c r="GZA1" s="71"/>
      <c r="GZB1" s="71"/>
      <c r="GZC1" s="71"/>
      <c r="GZD1" s="71"/>
      <c r="GZE1" s="71"/>
      <c r="GZF1" s="71"/>
      <c r="GZG1" s="71"/>
      <c r="GZH1" s="71"/>
      <c r="GZI1" s="71"/>
      <c r="GZJ1" s="71"/>
      <c r="GZK1" s="71"/>
      <c r="GZL1" s="71"/>
      <c r="GZM1" s="71"/>
      <c r="GZN1" s="71"/>
      <c r="GZO1" s="71"/>
      <c r="GZP1" s="71"/>
      <c r="GZQ1" s="71"/>
      <c r="GZR1" s="71"/>
      <c r="GZS1" s="71"/>
      <c r="GZT1" s="71"/>
      <c r="GZU1" s="71"/>
      <c r="GZV1" s="71"/>
      <c r="GZW1" s="71"/>
      <c r="GZX1" s="71"/>
      <c r="GZY1" s="71"/>
      <c r="GZZ1" s="71"/>
      <c r="HAA1" s="71"/>
      <c r="HAB1" s="71"/>
      <c r="HAC1" s="71"/>
      <c r="HAD1" s="71"/>
      <c r="HAE1" s="71"/>
      <c r="HAF1" s="71"/>
      <c r="HAG1" s="71"/>
      <c r="HAH1" s="71"/>
      <c r="HAI1" s="71"/>
      <c r="HAJ1" s="71"/>
      <c r="HAK1" s="71"/>
      <c r="HAL1" s="71"/>
      <c r="HAM1" s="71"/>
      <c r="HAN1" s="71"/>
      <c r="HAO1" s="71"/>
      <c r="HAP1" s="71"/>
      <c r="HAQ1" s="71"/>
      <c r="HAR1" s="71"/>
      <c r="HAS1" s="71"/>
      <c r="HAT1" s="71"/>
      <c r="HAU1" s="71"/>
      <c r="HAV1" s="71"/>
      <c r="HAW1" s="71"/>
      <c r="HAX1" s="71"/>
      <c r="HAY1" s="71"/>
      <c r="HAZ1" s="71"/>
      <c r="HBA1" s="71"/>
      <c r="HBB1" s="71"/>
      <c r="HBC1" s="71"/>
      <c r="HBD1" s="71"/>
      <c r="HBE1" s="71"/>
      <c r="HBF1" s="71"/>
      <c r="HBG1" s="71"/>
      <c r="HBH1" s="71"/>
      <c r="HBI1" s="71"/>
      <c r="HBJ1" s="71"/>
      <c r="HBK1" s="71"/>
      <c r="HBL1" s="71"/>
      <c r="HBM1" s="71"/>
      <c r="HBN1" s="71"/>
      <c r="HBO1" s="71"/>
      <c r="HBP1" s="71"/>
      <c r="HBQ1" s="71"/>
      <c r="HBR1" s="71"/>
      <c r="HBS1" s="71"/>
      <c r="HBT1" s="71"/>
      <c r="HBU1" s="71"/>
      <c r="HBV1" s="71"/>
      <c r="HBW1" s="71"/>
      <c r="HBX1" s="71"/>
      <c r="HBY1" s="71"/>
      <c r="HBZ1" s="71"/>
      <c r="HCA1" s="71"/>
      <c r="HCB1" s="71"/>
      <c r="HCC1" s="71"/>
      <c r="HCD1" s="71"/>
      <c r="HCE1" s="71"/>
      <c r="HCF1" s="71"/>
      <c r="HCG1" s="71"/>
      <c r="HCH1" s="71"/>
      <c r="HCI1" s="71"/>
      <c r="HCJ1" s="71"/>
      <c r="HCK1" s="71"/>
      <c r="HCL1" s="71"/>
      <c r="HCM1" s="71"/>
      <c r="HCN1" s="71"/>
      <c r="HCO1" s="71"/>
      <c r="HCP1" s="71"/>
      <c r="HCQ1" s="71"/>
      <c r="HCR1" s="71"/>
      <c r="HCS1" s="71"/>
      <c r="HCT1" s="71"/>
      <c r="HCU1" s="71"/>
      <c r="HCV1" s="71"/>
      <c r="HCW1" s="71"/>
      <c r="HCX1" s="71"/>
      <c r="HCY1" s="71"/>
      <c r="HCZ1" s="71"/>
      <c r="HDA1" s="71"/>
      <c r="HDB1" s="71"/>
      <c r="HDC1" s="71"/>
      <c r="HDD1" s="71"/>
      <c r="HDE1" s="71"/>
      <c r="HDF1" s="71"/>
      <c r="HDG1" s="71"/>
      <c r="HDH1" s="71"/>
      <c r="HDI1" s="71"/>
      <c r="HDJ1" s="71"/>
      <c r="HDK1" s="71"/>
      <c r="HDL1" s="71"/>
      <c r="HDM1" s="71"/>
      <c r="HDN1" s="71"/>
      <c r="HDO1" s="71"/>
      <c r="HDP1" s="71"/>
      <c r="HDQ1" s="71"/>
      <c r="HDR1" s="71"/>
      <c r="HDS1" s="71"/>
      <c r="HDT1" s="71"/>
      <c r="HDU1" s="71"/>
      <c r="HDV1" s="71"/>
      <c r="HDW1" s="71"/>
      <c r="HDX1" s="71"/>
      <c r="HDY1" s="71"/>
      <c r="HDZ1" s="71"/>
      <c r="HEA1" s="71"/>
      <c r="HEB1" s="71"/>
      <c r="HEC1" s="71"/>
      <c r="HED1" s="71"/>
      <c r="HEE1" s="71"/>
      <c r="HEF1" s="71"/>
      <c r="HEG1" s="71"/>
      <c r="HEH1" s="71"/>
      <c r="HEI1" s="71"/>
      <c r="HEJ1" s="71"/>
      <c r="HEK1" s="71"/>
      <c r="HEL1" s="71"/>
      <c r="HEM1" s="71"/>
      <c r="HEN1" s="71"/>
      <c r="HEO1" s="71"/>
      <c r="HEP1" s="71"/>
      <c r="HEQ1" s="71"/>
      <c r="HER1" s="71"/>
      <c r="HES1" s="71"/>
      <c r="HET1" s="71"/>
      <c r="HEU1" s="71"/>
      <c r="HEV1" s="71"/>
      <c r="HEW1" s="71"/>
      <c r="HEX1" s="71"/>
      <c r="HEY1" s="71"/>
      <c r="HEZ1" s="71"/>
      <c r="HFA1" s="71"/>
      <c r="HFB1" s="71"/>
      <c r="HFC1" s="71"/>
      <c r="HFD1" s="71"/>
      <c r="HFE1" s="71"/>
      <c r="HFF1" s="71"/>
      <c r="HFG1" s="71"/>
      <c r="HFH1" s="71"/>
      <c r="HFI1" s="71"/>
      <c r="HFJ1" s="71"/>
      <c r="HFK1" s="71"/>
      <c r="HFL1" s="71"/>
      <c r="HFM1" s="71"/>
      <c r="HFN1" s="71"/>
      <c r="HFO1" s="71"/>
      <c r="HFP1" s="71"/>
      <c r="HFQ1" s="71"/>
      <c r="HFR1" s="71"/>
      <c r="HFS1" s="71"/>
      <c r="HFT1" s="71"/>
      <c r="HFU1" s="71"/>
      <c r="HFV1" s="71"/>
      <c r="HFW1" s="71"/>
      <c r="HFX1" s="71"/>
      <c r="HFY1" s="71"/>
      <c r="HFZ1" s="71"/>
      <c r="HGA1" s="71"/>
      <c r="HGB1" s="71"/>
      <c r="HGC1" s="71"/>
      <c r="HGD1" s="71"/>
      <c r="HGE1" s="71"/>
      <c r="HGF1" s="71"/>
      <c r="HGG1" s="71"/>
      <c r="HGH1" s="71"/>
      <c r="HGI1" s="71"/>
      <c r="HGJ1" s="71"/>
      <c r="HGK1" s="71"/>
      <c r="HGL1" s="71"/>
      <c r="HGM1" s="71"/>
      <c r="HGN1" s="71"/>
      <c r="HGO1" s="71"/>
      <c r="HGP1" s="71"/>
      <c r="HGQ1" s="71"/>
      <c r="HGR1" s="71"/>
      <c r="HGS1" s="71"/>
      <c r="HGT1" s="71"/>
      <c r="HGU1" s="71"/>
      <c r="HGV1" s="71"/>
      <c r="HGW1" s="71"/>
      <c r="HGX1" s="71"/>
      <c r="HGY1" s="71"/>
      <c r="HGZ1" s="71"/>
      <c r="HHA1" s="71"/>
      <c r="HHB1" s="71"/>
      <c r="HHC1" s="71"/>
      <c r="HHD1" s="71"/>
      <c r="HHE1" s="71"/>
      <c r="HHF1" s="71"/>
      <c r="HHG1" s="71"/>
      <c r="HHH1" s="71"/>
      <c r="HHI1" s="71"/>
      <c r="HHJ1" s="71"/>
      <c r="HHK1" s="71"/>
      <c r="HHL1" s="71"/>
      <c r="HHM1" s="71"/>
      <c r="HHN1" s="71"/>
      <c r="HHO1" s="71"/>
      <c r="HHP1" s="71"/>
      <c r="HHQ1" s="71"/>
      <c r="HHR1" s="71"/>
      <c r="HHS1" s="71"/>
      <c r="HHT1" s="71"/>
      <c r="HHU1" s="71"/>
      <c r="HHV1" s="71"/>
      <c r="HHW1" s="71"/>
      <c r="HHX1" s="71"/>
      <c r="HHY1" s="71"/>
      <c r="HHZ1" s="71"/>
      <c r="HIA1" s="71"/>
      <c r="HIB1" s="71"/>
      <c r="HIC1" s="71"/>
      <c r="HID1" s="71"/>
      <c r="HIE1" s="71"/>
      <c r="HIF1" s="71"/>
      <c r="HIG1" s="71"/>
      <c r="HIH1" s="71"/>
      <c r="HII1" s="71"/>
      <c r="HIJ1" s="71"/>
      <c r="HIK1" s="71"/>
      <c r="HIL1" s="71"/>
      <c r="HIM1" s="71"/>
      <c r="HIN1" s="71"/>
      <c r="HIO1" s="71"/>
      <c r="HIP1" s="71"/>
      <c r="HIQ1" s="71"/>
      <c r="HIR1" s="71"/>
      <c r="HIS1" s="71"/>
      <c r="HIT1" s="71"/>
      <c r="HIU1" s="71"/>
      <c r="HIV1" s="71"/>
      <c r="HIW1" s="71"/>
      <c r="HIX1" s="71"/>
      <c r="HIY1" s="71"/>
      <c r="HIZ1" s="71"/>
      <c r="HJA1" s="71"/>
      <c r="HJB1" s="71"/>
      <c r="HJC1" s="71"/>
      <c r="HJD1" s="71"/>
      <c r="HJE1" s="71"/>
      <c r="HJF1" s="71"/>
      <c r="HJG1" s="71"/>
      <c r="HJH1" s="71"/>
      <c r="HJI1" s="71"/>
      <c r="HJJ1" s="71"/>
      <c r="HJK1" s="71"/>
      <c r="HJL1" s="71"/>
      <c r="HJM1" s="71"/>
      <c r="HJN1" s="71"/>
      <c r="HJO1" s="71"/>
      <c r="HJP1" s="71"/>
      <c r="HJQ1" s="71"/>
      <c r="HJR1" s="71"/>
      <c r="HJS1" s="71"/>
      <c r="HJT1" s="71"/>
      <c r="HJU1" s="71"/>
      <c r="HJV1" s="71"/>
      <c r="HJW1" s="71"/>
      <c r="HJX1" s="71"/>
      <c r="HJY1" s="71"/>
      <c r="HJZ1" s="71"/>
      <c r="HKA1" s="71"/>
      <c r="HKB1" s="71"/>
      <c r="HKC1" s="71"/>
      <c r="HKD1" s="71"/>
      <c r="HKE1" s="71"/>
      <c r="HKF1" s="71"/>
      <c r="HKG1" s="71"/>
      <c r="HKH1" s="71"/>
      <c r="HKI1" s="71"/>
      <c r="HKJ1" s="71"/>
      <c r="HKK1" s="71"/>
      <c r="HKL1" s="71"/>
      <c r="HKM1" s="71"/>
      <c r="HKN1" s="71"/>
      <c r="HKO1" s="71"/>
      <c r="HKP1" s="71"/>
      <c r="HKQ1" s="71"/>
      <c r="HKR1" s="71"/>
      <c r="HKS1" s="71"/>
      <c r="HKT1" s="71"/>
      <c r="HKU1" s="71"/>
      <c r="HKV1" s="71"/>
      <c r="HKW1" s="71"/>
      <c r="HKX1" s="71"/>
      <c r="HKY1" s="71"/>
      <c r="HKZ1" s="71"/>
      <c r="HLA1" s="71"/>
      <c r="HLB1" s="71"/>
      <c r="HLC1" s="71"/>
      <c r="HLD1" s="71"/>
      <c r="HLE1" s="71"/>
      <c r="HLF1" s="71"/>
      <c r="HLG1" s="71"/>
      <c r="HLH1" s="71"/>
      <c r="HLI1" s="71"/>
      <c r="HLJ1" s="71"/>
      <c r="HLK1" s="71"/>
      <c r="HLL1" s="71"/>
      <c r="HLM1" s="71"/>
      <c r="HLN1" s="71"/>
      <c r="HLO1" s="71"/>
      <c r="HLP1" s="71"/>
      <c r="HLQ1" s="71"/>
      <c r="HLR1" s="71"/>
      <c r="HLS1" s="71"/>
      <c r="HLT1" s="71"/>
      <c r="HLU1" s="71"/>
      <c r="HLV1" s="71"/>
      <c r="HLW1" s="71"/>
      <c r="HLX1" s="71"/>
      <c r="HLY1" s="71"/>
      <c r="HLZ1" s="71"/>
      <c r="HMA1" s="71"/>
      <c r="HMB1" s="71"/>
      <c r="HMC1" s="71"/>
      <c r="HMD1" s="71"/>
      <c r="HME1" s="71"/>
      <c r="HMF1" s="71"/>
      <c r="HMG1" s="71"/>
      <c r="HMH1" s="71"/>
      <c r="HMI1" s="71"/>
      <c r="HMJ1" s="71"/>
      <c r="HMK1" s="71"/>
      <c r="HML1" s="71"/>
      <c r="HMM1" s="71"/>
      <c r="HMN1" s="71"/>
      <c r="HMO1" s="71"/>
      <c r="HMP1" s="71"/>
      <c r="HMQ1" s="71"/>
      <c r="HMR1" s="71"/>
      <c r="HMS1" s="71"/>
      <c r="HMT1" s="71"/>
      <c r="HMU1" s="71"/>
      <c r="HMV1" s="71"/>
      <c r="HMW1" s="71"/>
      <c r="HMX1" s="71"/>
      <c r="HMY1" s="71"/>
      <c r="HMZ1" s="71"/>
      <c r="HNA1" s="71"/>
      <c r="HNB1" s="71"/>
      <c r="HNC1" s="71"/>
      <c r="HND1" s="71"/>
      <c r="HNE1" s="71"/>
      <c r="HNF1" s="71"/>
      <c r="HNG1" s="71"/>
      <c r="HNH1" s="71"/>
      <c r="HNI1" s="71"/>
      <c r="HNJ1" s="71"/>
      <c r="HNK1" s="71"/>
      <c r="HNL1" s="71"/>
      <c r="HNM1" s="71"/>
      <c r="HNN1" s="71"/>
      <c r="HNO1" s="71"/>
      <c r="HNP1" s="71"/>
      <c r="HNQ1" s="71"/>
      <c r="HNR1" s="71"/>
      <c r="HNS1" s="71"/>
      <c r="HNT1" s="71"/>
      <c r="HNU1" s="71"/>
      <c r="HNV1" s="71"/>
      <c r="HNW1" s="71"/>
      <c r="HNX1" s="71"/>
      <c r="HNY1" s="71"/>
      <c r="HNZ1" s="71"/>
      <c r="HOA1" s="71"/>
      <c r="HOB1" s="71"/>
      <c r="HOC1" s="71"/>
      <c r="HOD1" s="71"/>
      <c r="HOE1" s="71"/>
      <c r="HOF1" s="71"/>
      <c r="HOG1" s="71"/>
      <c r="HOH1" s="71"/>
      <c r="HOI1" s="71"/>
      <c r="HOJ1" s="71"/>
      <c r="HOK1" s="71"/>
      <c r="HOL1" s="71"/>
      <c r="HOM1" s="71"/>
      <c r="HON1" s="71"/>
      <c r="HOO1" s="71"/>
      <c r="HOP1" s="71"/>
      <c r="HOQ1" s="71"/>
      <c r="HOR1" s="71"/>
      <c r="HOS1" s="71"/>
      <c r="HOT1" s="71"/>
      <c r="HOU1" s="71"/>
      <c r="HOV1" s="71"/>
      <c r="HOW1" s="71"/>
      <c r="HOX1" s="71"/>
      <c r="HOY1" s="71"/>
      <c r="HOZ1" s="71"/>
      <c r="HPA1" s="71"/>
      <c r="HPB1" s="71"/>
      <c r="HPC1" s="71"/>
      <c r="HPD1" s="71"/>
      <c r="HPE1" s="71"/>
      <c r="HPF1" s="71"/>
      <c r="HPG1" s="71"/>
      <c r="HPH1" s="71"/>
      <c r="HPI1" s="71"/>
      <c r="HPJ1" s="71"/>
      <c r="HPK1" s="71"/>
      <c r="HPL1" s="71"/>
      <c r="HPM1" s="71"/>
      <c r="HPN1" s="71"/>
      <c r="HPO1" s="71"/>
      <c r="HPP1" s="71"/>
      <c r="HPQ1" s="71"/>
      <c r="HPR1" s="71"/>
      <c r="HPS1" s="71"/>
      <c r="HPT1" s="71"/>
      <c r="HPU1" s="71"/>
      <c r="HPV1" s="71"/>
      <c r="HPW1" s="71"/>
      <c r="HPX1" s="71"/>
      <c r="HPY1" s="71"/>
      <c r="HPZ1" s="71"/>
      <c r="HQA1" s="71"/>
      <c r="HQB1" s="71"/>
      <c r="HQC1" s="71"/>
      <c r="HQD1" s="71"/>
      <c r="HQE1" s="71"/>
      <c r="HQF1" s="71"/>
      <c r="HQG1" s="71"/>
      <c r="HQH1" s="71"/>
      <c r="HQI1" s="71"/>
      <c r="HQJ1" s="71"/>
      <c r="HQK1" s="71"/>
      <c r="HQL1" s="71"/>
      <c r="HQM1" s="71"/>
      <c r="HQN1" s="71"/>
      <c r="HQO1" s="71"/>
      <c r="HQP1" s="71"/>
      <c r="HQQ1" s="71"/>
      <c r="HQR1" s="71"/>
      <c r="HQS1" s="71"/>
      <c r="HQT1" s="71"/>
      <c r="HQU1" s="71"/>
      <c r="HQV1" s="71"/>
      <c r="HQW1" s="71"/>
      <c r="HQX1" s="71"/>
      <c r="HQY1" s="71"/>
      <c r="HQZ1" s="71"/>
      <c r="HRA1" s="71"/>
      <c r="HRB1" s="71"/>
      <c r="HRC1" s="71"/>
      <c r="HRD1" s="71"/>
      <c r="HRE1" s="71"/>
      <c r="HRF1" s="71"/>
      <c r="HRG1" s="71"/>
      <c r="HRH1" s="71"/>
      <c r="HRI1" s="71"/>
      <c r="HRJ1" s="71"/>
      <c r="HRK1" s="71"/>
      <c r="HRL1" s="71"/>
      <c r="HRM1" s="71"/>
      <c r="HRN1" s="71"/>
      <c r="HRO1" s="71"/>
      <c r="HRP1" s="71"/>
      <c r="HRQ1" s="71"/>
      <c r="HRR1" s="71"/>
      <c r="HRS1" s="71"/>
      <c r="HRT1" s="71"/>
      <c r="HRU1" s="71"/>
      <c r="HRV1" s="71"/>
      <c r="HRW1" s="71"/>
      <c r="HRX1" s="71"/>
      <c r="HRY1" s="71"/>
      <c r="HRZ1" s="71"/>
      <c r="HSA1" s="71"/>
      <c r="HSB1" s="71"/>
      <c r="HSC1" s="71"/>
      <c r="HSD1" s="71"/>
      <c r="HSE1" s="71"/>
      <c r="HSF1" s="71"/>
      <c r="HSG1" s="71"/>
      <c r="HSH1" s="71"/>
      <c r="HSI1" s="71"/>
      <c r="HSJ1" s="71"/>
      <c r="HSK1" s="71"/>
      <c r="HSL1" s="71"/>
      <c r="HSM1" s="71"/>
      <c r="HSN1" s="71"/>
      <c r="HSO1" s="71"/>
      <c r="HSP1" s="71"/>
      <c r="HSQ1" s="71"/>
      <c r="HSR1" s="71"/>
      <c r="HSS1" s="71"/>
      <c r="HST1" s="71"/>
      <c r="HSU1" s="71"/>
      <c r="HSV1" s="71"/>
      <c r="HSW1" s="71"/>
      <c r="HSX1" s="71"/>
      <c r="HSY1" s="71"/>
      <c r="HSZ1" s="71"/>
      <c r="HTA1" s="71"/>
      <c r="HTB1" s="71"/>
      <c r="HTC1" s="71"/>
      <c r="HTD1" s="71"/>
      <c r="HTE1" s="71"/>
      <c r="HTF1" s="71"/>
      <c r="HTG1" s="71"/>
      <c r="HTH1" s="71"/>
      <c r="HTI1" s="71"/>
      <c r="HTJ1" s="71"/>
      <c r="HTK1" s="71"/>
      <c r="HTL1" s="71"/>
      <c r="HTM1" s="71"/>
      <c r="HTN1" s="71"/>
      <c r="HTO1" s="71"/>
      <c r="HTP1" s="71"/>
      <c r="HTQ1" s="71"/>
      <c r="HTR1" s="71"/>
      <c r="HTS1" s="71"/>
      <c r="HTT1" s="71"/>
      <c r="HTU1" s="71"/>
      <c r="HTV1" s="71"/>
      <c r="HTW1" s="71"/>
      <c r="HTX1" s="71"/>
      <c r="HTY1" s="71"/>
      <c r="HTZ1" s="71"/>
      <c r="HUA1" s="71"/>
      <c r="HUB1" s="71"/>
      <c r="HUC1" s="71"/>
      <c r="HUD1" s="71"/>
      <c r="HUE1" s="71"/>
      <c r="HUF1" s="71"/>
      <c r="HUG1" s="71"/>
      <c r="HUH1" s="71"/>
      <c r="HUI1" s="71"/>
      <c r="HUJ1" s="71"/>
      <c r="HUK1" s="71"/>
      <c r="HUL1" s="71"/>
      <c r="HUM1" s="71"/>
      <c r="HUN1" s="71"/>
      <c r="HUO1" s="71"/>
      <c r="HUP1" s="71"/>
      <c r="HUQ1" s="71"/>
      <c r="HUR1" s="71"/>
      <c r="HUS1" s="71"/>
      <c r="HUT1" s="71"/>
      <c r="HUU1" s="71"/>
      <c r="HUV1" s="71"/>
      <c r="HUW1" s="71"/>
      <c r="HUX1" s="71"/>
      <c r="HUY1" s="71"/>
      <c r="HUZ1" s="71"/>
      <c r="HVA1" s="71"/>
      <c r="HVB1" s="71"/>
      <c r="HVC1" s="71"/>
      <c r="HVD1" s="71"/>
      <c r="HVE1" s="71"/>
      <c r="HVF1" s="71"/>
      <c r="HVG1" s="71"/>
      <c r="HVH1" s="71"/>
      <c r="HVI1" s="71"/>
      <c r="HVJ1" s="71"/>
      <c r="HVK1" s="71"/>
      <c r="HVL1" s="71"/>
      <c r="HVM1" s="71"/>
      <c r="HVN1" s="71"/>
      <c r="HVO1" s="71"/>
      <c r="HVP1" s="71"/>
      <c r="HVQ1" s="71"/>
      <c r="HVR1" s="71"/>
      <c r="HVS1" s="71"/>
      <c r="HVT1" s="71"/>
      <c r="HVU1" s="71"/>
      <c r="HVV1" s="71"/>
      <c r="HVW1" s="71"/>
      <c r="HVX1" s="71"/>
      <c r="HVY1" s="71"/>
      <c r="HVZ1" s="71"/>
      <c r="HWA1" s="71"/>
      <c r="HWB1" s="71"/>
      <c r="HWC1" s="71"/>
      <c r="HWD1" s="71"/>
      <c r="HWE1" s="71"/>
      <c r="HWF1" s="71"/>
      <c r="HWG1" s="71"/>
      <c r="HWH1" s="71"/>
      <c r="HWI1" s="71"/>
      <c r="HWJ1" s="71"/>
      <c r="HWK1" s="71"/>
      <c r="HWL1" s="71"/>
      <c r="HWM1" s="71"/>
      <c r="HWN1" s="71"/>
      <c r="HWO1" s="71"/>
      <c r="HWP1" s="71"/>
      <c r="HWQ1" s="71"/>
      <c r="HWR1" s="71"/>
      <c r="HWS1" s="71"/>
      <c r="HWT1" s="71"/>
      <c r="HWU1" s="71"/>
      <c r="HWV1" s="71"/>
      <c r="HWW1" s="71"/>
      <c r="HWX1" s="71"/>
      <c r="HWY1" s="71"/>
      <c r="HWZ1" s="71"/>
      <c r="HXA1" s="71"/>
      <c r="HXB1" s="71"/>
      <c r="HXC1" s="71"/>
      <c r="HXD1" s="71"/>
      <c r="HXE1" s="71"/>
      <c r="HXF1" s="71"/>
      <c r="HXG1" s="71"/>
      <c r="HXH1" s="71"/>
      <c r="HXI1" s="71"/>
      <c r="HXJ1" s="71"/>
      <c r="HXK1" s="71"/>
      <c r="HXL1" s="71"/>
      <c r="HXM1" s="71"/>
      <c r="HXN1" s="71"/>
      <c r="HXO1" s="71"/>
      <c r="HXP1" s="71"/>
      <c r="HXQ1" s="71"/>
      <c r="HXR1" s="71"/>
      <c r="HXS1" s="71"/>
      <c r="HXT1" s="71"/>
      <c r="HXU1" s="71"/>
      <c r="HXV1" s="71"/>
      <c r="HXW1" s="71"/>
      <c r="HXX1" s="71"/>
      <c r="HXY1" s="71"/>
      <c r="HXZ1" s="71"/>
      <c r="HYA1" s="71"/>
      <c r="HYB1" s="71"/>
      <c r="HYC1" s="71"/>
      <c r="HYD1" s="71"/>
      <c r="HYE1" s="71"/>
      <c r="HYF1" s="71"/>
      <c r="HYG1" s="71"/>
      <c r="HYH1" s="71"/>
      <c r="HYI1" s="71"/>
      <c r="HYJ1" s="71"/>
      <c r="HYK1" s="71"/>
      <c r="HYL1" s="71"/>
      <c r="HYM1" s="71"/>
      <c r="HYN1" s="71"/>
      <c r="HYO1" s="71"/>
      <c r="HYP1" s="71"/>
      <c r="HYQ1" s="71"/>
      <c r="HYR1" s="71"/>
      <c r="HYS1" s="71"/>
      <c r="HYT1" s="71"/>
      <c r="HYU1" s="71"/>
      <c r="HYV1" s="71"/>
      <c r="HYW1" s="71"/>
      <c r="HYX1" s="71"/>
      <c r="HYY1" s="71"/>
      <c r="HYZ1" s="71"/>
      <c r="HZA1" s="71"/>
      <c r="HZB1" s="71"/>
      <c r="HZC1" s="71"/>
      <c r="HZD1" s="71"/>
      <c r="HZE1" s="71"/>
      <c r="HZF1" s="71"/>
      <c r="HZG1" s="71"/>
      <c r="HZH1" s="71"/>
      <c r="HZI1" s="71"/>
      <c r="HZJ1" s="71"/>
      <c r="HZK1" s="71"/>
      <c r="HZL1" s="71"/>
      <c r="HZM1" s="71"/>
      <c r="HZN1" s="71"/>
      <c r="HZO1" s="71"/>
      <c r="HZP1" s="71"/>
      <c r="HZQ1" s="71"/>
      <c r="HZR1" s="71"/>
      <c r="HZS1" s="71"/>
      <c r="HZT1" s="71"/>
      <c r="HZU1" s="71"/>
      <c r="HZV1" s="71"/>
      <c r="HZW1" s="71"/>
      <c r="HZX1" s="71"/>
      <c r="HZY1" s="71"/>
      <c r="HZZ1" s="71"/>
      <c r="IAA1" s="71"/>
      <c r="IAB1" s="71"/>
      <c r="IAC1" s="71"/>
      <c r="IAD1" s="71"/>
      <c r="IAE1" s="71"/>
      <c r="IAF1" s="71"/>
      <c r="IAG1" s="71"/>
      <c r="IAH1" s="71"/>
      <c r="IAI1" s="71"/>
      <c r="IAJ1" s="71"/>
      <c r="IAK1" s="71"/>
      <c r="IAL1" s="71"/>
      <c r="IAM1" s="71"/>
      <c r="IAN1" s="71"/>
      <c r="IAO1" s="71"/>
      <c r="IAP1" s="71"/>
      <c r="IAQ1" s="71"/>
      <c r="IAR1" s="71"/>
      <c r="IAS1" s="71"/>
      <c r="IAT1" s="71"/>
      <c r="IAU1" s="71"/>
      <c r="IAV1" s="71"/>
      <c r="IAW1" s="71"/>
      <c r="IAX1" s="71"/>
      <c r="IAY1" s="71"/>
      <c r="IAZ1" s="71"/>
      <c r="IBA1" s="71"/>
      <c r="IBB1" s="71"/>
      <c r="IBC1" s="71"/>
      <c r="IBD1" s="71"/>
      <c r="IBE1" s="71"/>
      <c r="IBF1" s="71"/>
      <c r="IBG1" s="71"/>
      <c r="IBH1" s="71"/>
      <c r="IBI1" s="71"/>
      <c r="IBJ1" s="71"/>
      <c r="IBK1" s="71"/>
      <c r="IBL1" s="71"/>
      <c r="IBM1" s="71"/>
      <c r="IBN1" s="71"/>
      <c r="IBO1" s="71"/>
      <c r="IBP1" s="71"/>
      <c r="IBQ1" s="71"/>
      <c r="IBR1" s="71"/>
      <c r="IBS1" s="71"/>
      <c r="IBT1" s="71"/>
      <c r="IBU1" s="71"/>
      <c r="IBV1" s="71"/>
      <c r="IBW1" s="71"/>
      <c r="IBX1" s="71"/>
      <c r="IBY1" s="71"/>
      <c r="IBZ1" s="71"/>
      <c r="ICA1" s="71"/>
      <c r="ICB1" s="71"/>
      <c r="ICC1" s="71"/>
      <c r="ICD1" s="71"/>
      <c r="ICE1" s="71"/>
      <c r="ICF1" s="71"/>
      <c r="ICG1" s="71"/>
      <c r="ICH1" s="71"/>
      <c r="ICI1" s="71"/>
      <c r="ICJ1" s="71"/>
      <c r="ICK1" s="71"/>
      <c r="ICL1" s="71"/>
      <c r="ICM1" s="71"/>
      <c r="ICN1" s="71"/>
      <c r="ICO1" s="71"/>
      <c r="ICP1" s="71"/>
      <c r="ICQ1" s="71"/>
      <c r="ICR1" s="71"/>
      <c r="ICS1" s="71"/>
      <c r="ICT1" s="71"/>
      <c r="ICU1" s="71"/>
      <c r="ICV1" s="71"/>
      <c r="ICW1" s="71"/>
      <c r="ICX1" s="71"/>
      <c r="ICY1" s="71"/>
      <c r="ICZ1" s="71"/>
      <c r="IDA1" s="71"/>
      <c r="IDB1" s="71"/>
      <c r="IDC1" s="71"/>
      <c r="IDD1" s="71"/>
      <c r="IDE1" s="71"/>
      <c r="IDF1" s="71"/>
      <c r="IDG1" s="71"/>
      <c r="IDH1" s="71"/>
      <c r="IDI1" s="71"/>
      <c r="IDJ1" s="71"/>
      <c r="IDK1" s="71"/>
      <c r="IDL1" s="71"/>
      <c r="IDM1" s="71"/>
      <c r="IDN1" s="71"/>
      <c r="IDO1" s="71"/>
      <c r="IDP1" s="71"/>
      <c r="IDQ1" s="71"/>
      <c r="IDR1" s="71"/>
      <c r="IDS1" s="71"/>
      <c r="IDT1" s="71"/>
      <c r="IDU1" s="71"/>
      <c r="IDV1" s="71"/>
      <c r="IDW1" s="71"/>
      <c r="IDX1" s="71"/>
      <c r="IDY1" s="71"/>
      <c r="IDZ1" s="71"/>
      <c r="IEA1" s="71"/>
      <c r="IEB1" s="71"/>
      <c r="IEC1" s="71"/>
      <c r="IED1" s="71"/>
      <c r="IEE1" s="71"/>
      <c r="IEF1" s="71"/>
      <c r="IEG1" s="71"/>
      <c r="IEH1" s="71"/>
      <c r="IEI1" s="71"/>
      <c r="IEJ1" s="71"/>
      <c r="IEK1" s="71"/>
      <c r="IEL1" s="71"/>
      <c r="IEM1" s="71"/>
      <c r="IEN1" s="71"/>
      <c r="IEO1" s="71"/>
      <c r="IEP1" s="71"/>
      <c r="IEQ1" s="71"/>
      <c r="IER1" s="71"/>
      <c r="IES1" s="71"/>
      <c r="IET1" s="71"/>
      <c r="IEU1" s="71"/>
      <c r="IEV1" s="71"/>
      <c r="IEW1" s="71"/>
      <c r="IEX1" s="71"/>
      <c r="IEY1" s="71"/>
      <c r="IEZ1" s="71"/>
      <c r="IFA1" s="71"/>
      <c r="IFB1" s="71"/>
      <c r="IFC1" s="71"/>
      <c r="IFD1" s="71"/>
      <c r="IFE1" s="71"/>
      <c r="IFF1" s="71"/>
      <c r="IFG1" s="71"/>
      <c r="IFH1" s="71"/>
      <c r="IFI1" s="71"/>
      <c r="IFJ1" s="71"/>
      <c r="IFK1" s="71"/>
      <c r="IFL1" s="71"/>
      <c r="IFM1" s="71"/>
      <c r="IFN1" s="71"/>
      <c r="IFO1" s="71"/>
      <c r="IFP1" s="71"/>
      <c r="IFQ1" s="71"/>
      <c r="IFR1" s="71"/>
      <c r="IFS1" s="71"/>
      <c r="IFT1" s="71"/>
      <c r="IFU1" s="71"/>
      <c r="IFV1" s="71"/>
      <c r="IFW1" s="71"/>
      <c r="IFX1" s="71"/>
      <c r="IFY1" s="71"/>
      <c r="IFZ1" s="71"/>
      <c r="IGA1" s="71"/>
      <c r="IGB1" s="71"/>
      <c r="IGC1" s="71"/>
      <c r="IGD1" s="71"/>
      <c r="IGE1" s="71"/>
      <c r="IGF1" s="71"/>
      <c r="IGG1" s="71"/>
      <c r="IGH1" s="71"/>
      <c r="IGI1" s="71"/>
      <c r="IGJ1" s="71"/>
      <c r="IGK1" s="71"/>
      <c r="IGL1" s="71"/>
      <c r="IGM1" s="71"/>
      <c r="IGN1" s="71"/>
      <c r="IGO1" s="71"/>
      <c r="IGP1" s="71"/>
      <c r="IGQ1" s="71"/>
      <c r="IGR1" s="71"/>
      <c r="IGS1" s="71"/>
      <c r="IGT1" s="71"/>
      <c r="IGU1" s="71"/>
      <c r="IGV1" s="71"/>
      <c r="IGW1" s="71"/>
      <c r="IGX1" s="71"/>
      <c r="IGY1" s="71"/>
      <c r="IGZ1" s="71"/>
      <c r="IHA1" s="71"/>
      <c r="IHB1" s="71"/>
      <c r="IHC1" s="71"/>
      <c r="IHD1" s="71"/>
      <c r="IHE1" s="71"/>
      <c r="IHF1" s="71"/>
      <c r="IHG1" s="71"/>
      <c r="IHH1" s="71"/>
      <c r="IHI1" s="71"/>
      <c r="IHJ1" s="71"/>
      <c r="IHK1" s="71"/>
      <c r="IHL1" s="71"/>
      <c r="IHM1" s="71"/>
      <c r="IHN1" s="71"/>
      <c r="IHO1" s="71"/>
      <c r="IHP1" s="71"/>
      <c r="IHQ1" s="71"/>
      <c r="IHR1" s="71"/>
      <c r="IHS1" s="71"/>
      <c r="IHT1" s="71"/>
      <c r="IHU1" s="71"/>
      <c r="IHV1" s="71"/>
      <c r="IHW1" s="71"/>
      <c r="IHX1" s="71"/>
      <c r="IHY1" s="71"/>
      <c r="IHZ1" s="71"/>
      <c r="IIA1" s="71"/>
      <c r="IIB1" s="71"/>
      <c r="IIC1" s="71"/>
      <c r="IID1" s="71"/>
      <c r="IIE1" s="71"/>
      <c r="IIF1" s="71"/>
      <c r="IIG1" s="71"/>
      <c r="IIH1" s="71"/>
      <c r="III1" s="71"/>
      <c r="IIJ1" s="71"/>
      <c r="IIK1" s="71"/>
      <c r="IIL1" s="71"/>
      <c r="IIM1" s="71"/>
      <c r="IIN1" s="71"/>
      <c r="IIO1" s="71"/>
      <c r="IIP1" s="71"/>
      <c r="IIQ1" s="71"/>
      <c r="IIR1" s="71"/>
      <c r="IIS1" s="71"/>
      <c r="IIT1" s="71"/>
      <c r="IIU1" s="71"/>
      <c r="IIV1" s="71"/>
      <c r="IIW1" s="71"/>
      <c r="IIX1" s="71"/>
      <c r="IIY1" s="71"/>
      <c r="IIZ1" s="71"/>
      <c r="IJA1" s="71"/>
      <c r="IJB1" s="71"/>
      <c r="IJC1" s="71"/>
      <c r="IJD1" s="71"/>
      <c r="IJE1" s="71"/>
      <c r="IJF1" s="71"/>
      <c r="IJG1" s="71"/>
      <c r="IJH1" s="71"/>
      <c r="IJI1" s="71"/>
      <c r="IJJ1" s="71"/>
      <c r="IJK1" s="71"/>
      <c r="IJL1" s="71"/>
      <c r="IJM1" s="71"/>
      <c r="IJN1" s="71"/>
      <c r="IJO1" s="71"/>
      <c r="IJP1" s="71"/>
      <c r="IJQ1" s="71"/>
      <c r="IJR1" s="71"/>
      <c r="IJS1" s="71"/>
      <c r="IJT1" s="71"/>
      <c r="IJU1" s="71"/>
      <c r="IJV1" s="71"/>
      <c r="IJW1" s="71"/>
      <c r="IJX1" s="71"/>
      <c r="IJY1" s="71"/>
      <c r="IJZ1" s="71"/>
      <c r="IKA1" s="71"/>
      <c r="IKB1" s="71"/>
      <c r="IKC1" s="71"/>
      <c r="IKD1" s="71"/>
      <c r="IKE1" s="71"/>
      <c r="IKF1" s="71"/>
      <c r="IKG1" s="71"/>
      <c r="IKH1" s="71"/>
      <c r="IKI1" s="71"/>
      <c r="IKJ1" s="71"/>
      <c r="IKK1" s="71"/>
      <c r="IKL1" s="71"/>
      <c r="IKM1" s="71"/>
      <c r="IKN1" s="71"/>
      <c r="IKO1" s="71"/>
      <c r="IKP1" s="71"/>
      <c r="IKQ1" s="71"/>
      <c r="IKR1" s="71"/>
      <c r="IKS1" s="71"/>
      <c r="IKT1" s="71"/>
      <c r="IKU1" s="71"/>
      <c r="IKV1" s="71"/>
      <c r="IKW1" s="71"/>
      <c r="IKX1" s="71"/>
      <c r="IKY1" s="71"/>
      <c r="IKZ1" s="71"/>
      <c r="ILA1" s="71"/>
      <c r="ILB1" s="71"/>
      <c r="ILC1" s="71"/>
      <c r="ILD1" s="71"/>
      <c r="ILE1" s="71"/>
      <c r="ILF1" s="71"/>
      <c r="ILG1" s="71"/>
      <c r="ILH1" s="71"/>
      <c r="ILI1" s="71"/>
      <c r="ILJ1" s="71"/>
      <c r="ILK1" s="71"/>
      <c r="ILL1" s="71"/>
      <c r="ILM1" s="71"/>
      <c r="ILN1" s="71"/>
      <c r="ILO1" s="71"/>
      <c r="ILP1" s="71"/>
      <c r="ILQ1" s="71"/>
      <c r="ILR1" s="71"/>
      <c r="ILS1" s="71"/>
      <c r="ILT1" s="71"/>
      <c r="ILU1" s="71"/>
      <c r="ILV1" s="71"/>
      <c r="ILW1" s="71"/>
      <c r="ILX1" s="71"/>
      <c r="ILY1" s="71"/>
      <c r="ILZ1" s="71"/>
      <c r="IMA1" s="71"/>
      <c r="IMB1" s="71"/>
      <c r="IMC1" s="71"/>
      <c r="IMD1" s="71"/>
      <c r="IME1" s="71"/>
      <c r="IMF1" s="71"/>
      <c r="IMG1" s="71"/>
      <c r="IMH1" s="71"/>
      <c r="IMI1" s="71"/>
      <c r="IMJ1" s="71"/>
      <c r="IMK1" s="71"/>
      <c r="IML1" s="71"/>
      <c r="IMM1" s="71"/>
      <c r="IMN1" s="71"/>
      <c r="IMO1" s="71"/>
      <c r="IMP1" s="71"/>
      <c r="IMQ1" s="71"/>
      <c r="IMR1" s="71"/>
      <c r="IMS1" s="71"/>
      <c r="IMT1" s="71"/>
      <c r="IMU1" s="71"/>
      <c r="IMV1" s="71"/>
      <c r="IMW1" s="71"/>
      <c r="IMX1" s="71"/>
      <c r="IMY1" s="71"/>
      <c r="IMZ1" s="71"/>
      <c r="INA1" s="71"/>
      <c r="INB1" s="71"/>
      <c r="INC1" s="71"/>
      <c r="IND1" s="71"/>
      <c r="INE1" s="71"/>
      <c r="INF1" s="71"/>
      <c r="ING1" s="71"/>
      <c r="INH1" s="71"/>
      <c r="INI1" s="71"/>
      <c r="INJ1" s="71"/>
      <c r="INK1" s="71"/>
      <c r="INL1" s="71"/>
      <c r="INM1" s="71"/>
      <c r="INN1" s="71"/>
      <c r="INO1" s="71"/>
      <c r="INP1" s="71"/>
      <c r="INQ1" s="71"/>
      <c r="INR1" s="71"/>
      <c r="INS1" s="71"/>
      <c r="INT1" s="71"/>
      <c r="INU1" s="71"/>
      <c r="INV1" s="71"/>
      <c r="INW1" s="71"/>
      <c r="INX1" s="71"/>
      <c r="INY1" s="71"/>
      <c r="INZ1" s="71"/>
      <c r="IOA1" s="71"/>
      <c r="IOB1" s="71"/>
      <c r="IOC1" s="71"/>
      <c r="IOD1" s="71"/>
      <c r="IOE1" s="71"/>
      <c r="IOF1" s="71"/>
      <c r="IOG1" s="71"/>
      <c r="IOH1" s="71"/>
      <c r="IOI1" s="71"/>
      <c r="IOJ1" s="71"/>
      <c r="IOK1" s="71"/>
      <c r="IOL1" s="71"/>
      <c r="IOM1" s="71"/>
      <c r="ION1" s="71"/>
      <c r="IOO1" s="71"/>
      <c r="IOP1" s="71"/>
      <c r="IOQ1" s="71"/>
      <c r="IOR1" s="71"/>
      <c r="IOS1" s="71"/>
      <c r="IOT1" s="71"/>
      <c r="IOU1" s="71"/>
      <c r="IOV1" s="71"/>
      <c r="IOW1" s="71"/>
      <c r="IOX1" s="71"/>
      <c r="IOY1" s="71"/>
      <c r="IOZ1" s="71"/>
      <c r="IPA1" s="71"/>
      <c r="IPB1" s="71"/>
      <c r="IPC1" s="71"/>
      <c r="IPD1" s="71"/>
      <c r="IPE1" s="71"/>
      <c r="IPF1" s="71"/>
      <c r="IPG1" s="71"/>
      <c r="IPH1" s="71"/>
      <c r="IPI1" s="71"/>
      <c r="IPJ1" s="71"/>
      <c r="IPK1" s="71"/>
      <c r="IPL1" s="71"/>
      <c r="IPM1" s="71"/>
      <c r="IPN1" s="71"/>
      <c r="IPO1" s="71"/>
      <c r="IPP1" s="71"/>
      <c r="IPQ1" s="71"/>
      <c r="IPR1" s="71"/>
      <c r="IPS1" s="71"/>
      <c r="IPT1" s="71"/>
      <c r="IPU1" s="71"/>
      <c r="IPV1" s="71"/>
      <c r="IPW1" s="71"/>
      <c r="IPX1" s="71"/>
      <c r="IPY1" s="71"/>
      <c r="IPZ1" s="71"/>
      <c r="IQA1" s="71"/>
      <c r="IQB1" s="71"/>
      <c r="IQC1" s="71"/>
      <c r="IQD1" s="71"/>
      <c r="IQE1" s="71"/>
      <c r="IQF1" s="71"/>
      <c r="IQG1" s="71"/>
      <c r="IQH1" s="71"/>
      <c r="IQI1" s="71"/>
      <c r="IQJ1" s="71"/>
      <c r="IQK1" s="71"/>
      <c r="IQL1" s="71"/>
      <c r="IQM1" s="71"/>
      <c r="IQN1" s="71"/>
      <c r="IQO1" s="71"/>
      <c r="IQP1" s="71"/>
      <c r="IQQ1" s="71"/>
      <c r="IQR1" s="71"/>
      <c r="IQS1" s="71"/>
      <c r="IQT1" s="71"/>
      <c r="IQU1" s="71"/>
      <c r="IQV1" s="71"/>
      <c r="IQW1" s="71"/>
      <c r="IQX1" s="71"/>
      <c r="IQY1" s="71"/>
      <c r="IQZ1" s="71"/>
      <c r="IRA1" s="71"/>
      <c r="IRB1" s="71"/>
      <c r="IRC1" s="71"/>
      <c r="IRD1" s="71"/>
      <c r="IRE1" s="71"/>
      <c r="IRF1" s="71"/>
      <c r="IRG1" s="71"/>
      <c r="IRH1" s="71"/>
      <c r="IRI1" s="71"/>
      <c r="IRJ1" s="71"/>
      <c r="IRK1" s="71"/>
      <c r="IRL1" s="71"/>
      <c r="IRM1" s="71"/>
      <c r="IRN1" s="71"/>
      <c r="IRO1" s="71"/>
      <c r="IRP1" s="71"/>
      <c r="IRQ1" s="71"/>
      <c r="IRR1" s="71"/>
      <c r="IRS1" s="71"/>
      <c r="IRT1" s="71"/>
      <c r="IRU1" s="71"/>
      <c r="IRV1" s="71"/>
      <c r="IRW1" s="71"/>
      <c r="IRX1" s="71"/>
      <c r="IRY1" s="71"/>
      <c r="IRZ1" s="71"/>
      <c r="ISA1" s="71"/>
      <c r="ISB1" s="71"/>
      <c r="ISC1" s="71"/>
      <c r="ISD1" s="71"/>
      <c r="ISE1" s="71"/>
      <c r="ISF1" s="71"/>
      <c r="ISG1" s="71"/>
      <c r="ISH1" s="71"/>
      <c r="ISI1" s="71"/>
      <c r="ISJ1" s="71"/>
      <c r="ISK1" s="71"/>
      <c r="ISL1" s="71"/>
      <c r="ISM1" s="71"/>
      <c r="ISN1" s="71"/>
      <c r="ISO1" s="71"/>
      <c r="ISP1" s="71"/>
      <c r="ISQ1" s="71"/>
      <c r="ISR1" s="71"/>
      <c r="ISS1" s="71"/>
      <c r="IST1" s="71"/>
      <c r="ISU1" s="71"/>
      <c r="ISV1" s="71"/>
      <c r="ISW1" s="71"/>
      <c r="ISX1" s="71"/>
      <c r="ISY1" s="71"/>
      <c r="ISZ1" s="71"/>
      <c r="ITA1" s="71"/>
      <c r="ITB1" s="71"/>
      <c r="ITC1" s="71"/>
      <c r="ITD1" s="71"/>
      <c r="ITE1" s="71"/>
      <c r="ITF1" s="71"/>
      <c r="ITG1" s="71"/>
      <c r="ITH1" s="71"/>
      <c r="ITI1" s="71"/>
      <c r="ITJ1" s="71"/>
      <c r="ITK1" s="71"/>
      <c r="ITL1" s="71"/>
      <c r="ITM1" s="71"/>
      <c r="ITN1" s="71"/>
      <c r="ITO1" s="71"/>
      <c r="ITP1" s="71"/>
      <c r="ITQ1" s="71"/>
      <c r="ITR1" s="71"/>
      <c r="ITS1" s="71"/>
      <c r="ITT1" s="71"/>
      <c r="ITU1" s="71"/>
      <c r="ITV1" s="71"/>
      <c r="ITW1" s="71"/>
      <c r="ITX1" s="71"/>
      <c r="ITY1" s="71"/>
      <c r="ITZ1" s="71"/>
      <c r="IUA1" s="71"/>
      <c r="IUB1" s="71"/>
      <c r="IUC1" s="71"/>
      <c r="IUD1" s="71"/>
      <c r="IUE1" s="71"/>
      <c r="IUF1" s="71"/>
      <c r="IUG1" s="71"/>
      <c r="IUH1" s="71"/>
      <c r="IUI1" s="71"/>
      <c r="IUJ1" s="71"/>
      <c r="IUK1" s="71"/>
      <c r="IUL1" s="71"/>
      <c r="IUM1" s="71"/>
      <c r="IUN1" s="71"/>
      <c r="IUO1" s="71"/>
      <c r="IUP1" s="71"/>
      <c r="IUQ1" s="71"/>
      <c r="IUR1" s="71"/>
      <c r="IUS1" s="71"/>
      <c r="IUT1" s="71"/>
      <c r="IUU1" s="71"/>
      <c r="IUV1" s="71"/>
      <c r="IUW1" s="71"/>
      <c r="IUX1" s="71"/>
      <c r="IUY1" s="71"/>
      <c r="IUZ1" s="71"/>
      <c r="IVA1" s="71"/>
      <c r="IVB1" s="71"/>
      <c r="IVC1" s="71"/>
      <c r="IVD1" s="71"/>
      <c r="IVE1" s="71"/>
      <c r="IVF1" s="71"/>
      <c r="IVG1" s="71"/>
      <c r="IVH1" s="71"/>
      <c r="IVI1" s="71"/>
      <c r="IVJ1" s="71"/>
      <c r="IVK1" s="71"/>
      <c r="IVL1" s="71"/>
      <c r="IVM1" s="71"/>
      <c r="IVN1" s="71"/>
      <c r="IVO1" s="71"/>
      <c r="IVP1" s="71"/>
      <c r="IVQ1" s="71"/>
      <c r="IVR1" s="71"/>
      <c r="IVS1" s="71"/>
      <c r="IVT1" s="71"/>
      <c r="IVU1" s="71"/>
      <c r="IVV1" s="71"/>
      <c r="IVW1" s="71"/>
      <c r="IVX1" s="71"/>
      <c r="IVY1" s="71"/>
      <c r="IVZ1" s="71"/>
      <c r="IWA1" s="71"/>
      <c r="IWB1" s="71"/>
      <c r="IWC1" s="71"/>
      <c r="IWD1" s="71"/>
      <c r="IWE1" s="71"/>
      <c r="IWF1" s="71"/>
      <c r="IWG1" s="71"/>
      <c r="IWH1" s="71"/>
      <c r="IWI1" s="71"/>
      <c r="IWJ1" s="71"/>
      <c r="IWK1" s="71"/>
      <c r="IWL1" s="71"/>
      <c r="IWM1" s="71"/>
      <c r="IWN1" s="71"/>
      <c r="IWO1" s="71"/>
      <c r="IWP1" s="71"/>
      <c r="IWQ1" s="71"/>
      <c r="IWR1" s="71"/>
      <c r="IWS1" s="71"/>
      <c r="IWT1" s="71"/>
      <c r="IWU1" s="71"/>
      <c r="IWV1" s="71"/>
      <c r="IWW1" s="71"/>
      <c r="IWX1" s="71"/>
      <c r="IWY1" s="71"/>
      <c r="IWZ1" s="71"/>
      <c r="IXA1" s="71"/>
      <c r="IXB1" s="71"/>
      <c r="IXC1" s="71"/>
      <c r="IXD1" s="71"/>
      <c r="IXE1" s="71"/>
      <c r="IXF1" s="71"/>
      <c r="IXG1" s="71"/>
      <c r="IXH1" s="71"/>
      <c r="IXI1" s="71"/>
      <c r="IXJ1" s="71"/>
      <c r="IXK1" s="71"/>
      <c r="IXL1" s="71"/>
      <c r="IXM1" s="71"/>
      <c r="IXN1" s="71"/>
      <c r="IXO1" s="71"/>
      <c r="IXP1" s="71"/>
      <c r="IXQ1" s="71"/>
      <c r="IXR1" s="71"/>
      <c r="IXS1" s="71"/>
      <c r="IXT1" s="71"/>
      <c r="IXU1" s="71"/>
      <c r="IXV1" s="71"/>
      <c r="IXW1" s="71"/>
      <c r="IXX1" s="71"/>
      <c r="IXY1" s="71"/>
      <c r="IXZ1" s="71"/>
      <c r="IYA1" s="71"/>
      <c r="IYB1" s="71"/>
      <c r="IYC1" s="71"/>
      <c r="IYD1" s="71"/>
      <c r="IYE1" s="71"/>
      <c r="IYF1" s="71"/>
      <c r="IYG1" s="71"/>
      <c r="IYH1" s="71"/>
      <c r="IYI1" s="71"/>
      <c r="IYJ1" s="71"/>
      <c r="IYK1" s="71"/>
      <c r="IYL1" s="71"/>
      <c r="IYM1" s="71"/>
      <c r="IYN1" s="71"/>
      <c r="IYO1" s="71"/>
      <c r="IYP1" s="71"/>
      <c r="IYQ1" s="71"/>
      <c r="IYR1" s="71"/>
      <c r="IYS1" s="71"/>
      <c r="IYT1" s="71"/>
      <c r="IYU1" s="71"/>
      <c r="IYV1" s="71"/>
      <c r="IYW1" s="71"/>
      <c r="IYX1" s="71"/>
      <c r="IYY1" s="71"/>
      <c r="IYZ1" s="71"/>
      <c r="IZA1" s="71"/>
      <c r="IZB1" s="71"/>
      <c r="IZC1" s="71"/>
      <c r="IZD1" s="71"/>
      <c r="IZE1" s="71"/>
      <c r="IZF1" s="71"/>
      <c r="IZG1" s="71"/>
      <c r="IZH1" s="71"/>
      <c r="IZI1" s="71"/>
      <c r="IZJ1" s="71"/>
      <c r="IZK1" s="71"/>
      <c r="IZL1" s="71"/>
      <c r="IZM1" s="71"/>
      <c r="IZN1" s="71"/>
      <c r="IZO1" s="71"/>
      <c r="IZP1" s="71"/>
      <c r="IZQ1" s="71"/>
      <c r="IZR1" s="71"/>
      <c r="IZS1" s="71"/>
      <c r="IZT1" s="71"/>
      <c r="IZU1" s="71"/>
      <c r="IZV1" s="71"/>
      <c r="IZW1" s="71"/>
      <c r="IZX1" s="71"/>
      <c r="IZY1" s="71"/>
      <c r="IZZ1" s="71"/>
      <c r="JAA1" s="71"/>
      <c r="JAB1" s="71"/>
      <c r="JAC1" s="71"/>
      <c r="JAD1" s="71"/>
      <c r="JAE1" s="71"/>
      <c r="JAF1" s="71"/>
      <c r="JAG1" s="71"/>
      <c r="JAH1" s="71"/>
      <c r="JAI1" s="71"/>
      <c r="JAJ1" s="71"/>
      <c r="JAK1" s="71"/>
      <c r="JAL1" s="71"/>
      <c r="JAM1" s="71"/>
      <c r="JAN1" s="71"/>
      <c r="JAO1" s="71"/>
      <c r="JAP1" s="71"/>
      <c r="JAQ1" s="71"/>
      <c r="JAR1" s="71"/>
      <c r="JAS1" s="71"/>
      <c r="JAT1" s="71"/>
      <c r="JAU1" s="71"/>
      <c r="JAV1" s="71"/>
      <c r="JAW1" s="71"/>
      <c r="JAX1" s="71"/>
      <c r="JAY1" s="71"/>
      <c r="JAZ1" s="71"/>
      <c r="JBA1" s="71"/>
      <c r="JBB1" s="71"/>
      <c r="JBC1" s="71"/>
      <c r="JBD1" s="71"/>
      <c r="JBE1" s="71"/>
      <c r="JBF1" s="71"/>
      <c r="JBG1" s="71"/>
      <c r="JBH1" s="71"/>
      <c r="JBI1" s="71"/>
      <c r="JBJ1" s="71"/>
      <c r="JBK1" s="71"/>
      <c r="JBL1" s="71"/>
      <c r="JBM1" s="71"/>
      <c r="JBN1" s="71"/>
      <c r="JBO1" s="71"/>
      <c r="JBP1" s="71"/>
      <c r="JBQ1" s="71"/>
      <c r="JBR1" s="71"/>
      <c r="JBS1" s="71"/>
      <c r="JBT1" s="71"/>
      <c r="JBU1" s="71"/>
      <c r="JBV1" s="71"/>
      <c r="JBW1" s="71"/>
      <c r="JBX1" s="71"/>
      <c r="JBY1" s="71"/>
      <c r="JBZ1" s="71"/>
      <c r="JCA1" s="71"/>
      <c r="JCB1" s="71"/>
      <c r="JCC1" s="71"/>
      <c r="JCD1" s="71"/>
      <c r="JCE1" s="71"/>
      <c r="JCF1" s="71"/>
      <c r="JCG1" s="71"/>
      <c r="JCH1" s="71"/>
      <c r="JCI1" s="71"/>
      <c r="JCJ1" s="71"/>
      <c r="JCK1" s="71"/>
      <c r="JCL1" s="71"/>
      <c r="JCM1" s="71"/>
      <c r="JCN1" s="71"/>
      <c r="JCO1" s="71"/>
      <c r="JCP1" s="71"/>
      <c r="JCQ1" s="71"/>
      <c r="JCR1" s="71"/>
      <c r="JCS1" s="71"/>
      <c r="JCT1" s="71"/>
      <c r="JCU1" s="71"/>
      <c r="JCV1" s="71"/>
      <c r="JCW1" s="71"/>
      <c r="JCX1" s="71"/>
      <c r="JCY1" s="71"/>
      <c r="JCZ1" s="71"/>
      <c r="JDA1" s="71"/>
      <c r="JDB1" s="71"/>
      <c r="JDC1" s="71"/>
      <c r="JDD1" s="71"/>
      <c r="JDE1" s="71"/>
      <c r="JDF1" s="71"/>
      <c r="JDG1" s="71"/>
      <c r="JDH1" s="71"/>
      <c r="JDI1" s="71"/>
      <c r="JDJ1" s="71"/>
      <c r="JDK1" s="71"/>
      <c r="JDL1" s="71"/>
      <c r="JDM1" s="71"/>
      <c r="JDN1" s="71"/>
      <c r="JDO1" s="71"/>
      <c r="JDP1" s="71"/>
      <c r="JDQ1" s="71"/>
      <c r="JDR1" s="71"/>
      <c r="JDS1" s="71"/>
      <c r="JDT1" s="71"/>
      <c r="JDU1" s="71"/>
      <c r="JDV1" s="71"/>
      <c r="JDW1" s="71"/>
      <c r="JDX1" s="71"/>
      <c r="JDY1" s="71"/>
      <c r="JDZ1" s="71"/>
      <c r="JEA1" s="71"/>
      <c r="JEB1" s="71"/>
      <c r="JEC1" s="71"/>
      <c r="JED1" s="71"/>
      <c r="JEE1" s="71"/>
      <c r="JEF1" s="71"/>
      <c r="JEG1" s="71"/>
      <c r="JEH1" s="71"/>
      <c r="JEI1" s="71"/>
      <c r="JEJ1" s="71"/>
      <c r="JEK1" s="71"/>
      <c r="JEL1" s="71"/>
      <c r="JEM1" s="71"/>
      <c r="JEN1" s="71"/>
      <c r="JEO1" s="71"/>
      <c r="JEP1" s="71"/>
      <c r="JEQ1" s="71"/>
      <c r="JER1" s="71"/>
      <c r="JES1" s="71"/>
      <c r="JET1" s="71"/>
      <c r="JEU1" s="71"/>
      <c r="JEV1" s="71"/>
      <c r="JEW1" s="71"/>
      <c r="JEX1" s="71"/>
      <c r="JEY1" s="71"/>
      <c r="JEZ1" s="71"/>
      <c r="JFA1" s="71"/>
      <c r="JFB1" s="71"/>
      <c r="JFC1" s="71"/>
      <c r="JFD1" s="71"/>
      <c r="JFE1" s="71"/>
      <c r="JFF1" s="71"/>
      <c r="JFG1" s="71"/>
      <c r="JFH1" s="71"/>
      <c r="JFI1" s="71"/>
      <c r="JFJ1" s="71"/>
      <c r="JFK1" s="71"/>
      <c r="JFL1" s="71"/>
      <c r="JFM1" s="71"/>
      <c r="JFN1" s="71"/>
      <c r="JFO1" s="71"/>
      <c r="JFP1" s="71"/>
      <c r="JFQ1" s="71"/>
      <c r="JFR1" s="71"/>
      <c r="JFS1" s="71"/>
      <c r="JFT1" s="71"/>
      <c r="JFU1" s="71"/>
      <c r="JFV1" s="71"/>
      <c r="JFW1" s="71"/>
      <c r="JFX1" s="71"/>
      <c r="JFY1" s="71"/>
      <c r="JFZ1" s="71"/>
      <c r="JGA1" s="71"/>
      <c r="JGB1" s="71"/>
      <c r="JGC1" s="71"/>
      <c r="JGD1" s="71"/>
      <c r="JGE1" s="71"/>
      <c r="JGF1" s="71"/>
      <c r="JGG1" s="71"/>
      <c r="JGH1" s="71"/>
      <c r="JGI1" s="71"/>
      <c r="JGJ1" s="71"/>
      <c r="JGK1" s="71"/>
      <c r="JGL1" s="71"/>
      <c r="JGM1" s="71"/>
      <c r="JGN1" s="71"/>
      <c r="JGO1" s="71"/>
      <c r="JGP1" s="71"/>
      <c r="JGQ1" s="71"/>
      <c r="JGR1" s="71"/>
      <c r="JGS1" s="71"/>
      <c r="JGT1" s="71"/>
      <c r="JGU1" s="71"/>
      <c r="JGV1" s="71"/>
      <c r="JGW1" s="71"/>
      <c r="JGX1" s="71"/>
      <c r="JGY1" s="71"/>
      <c r="JGZ1" s="71"/>
      <c r="JHA1" s="71"/>
      <c r="JHB1" s="71"/>
      <c r="JHC1" s="71"/>
      <c r="JHD1" s="71"/>
      <c r="JHE1" s="71"/>
      <c r="JHF1" s="71"/>
      <c r="JHG1" s="71"/>
      <c r="JHH1" s="71"/>
      <c r="JHI1" s="71"/>
      <c r="JHJ1" s="71"/>
      <c r="JHK1" s="71"/>
      <c r="JHL1" s="71"/>
      <c r="JHM1" s="71"/>
      <c r="JHN1" s="71"/>
      <c r="JHO1" s="71"/>
      <c r="JHP1" s="71"/>
      <c r="JHQ1" s="71"/>
      <c r="JHR1" s="71"/>
      <c r="JHS1" s="71"/>
      <c r="JHT1" s="71"/>
      <c r="JHU1" s="71"/>
      <c r="JHV1" s="71"/>
      <c r="JHW1" s="71"/>
      <c r="JHX1" s="71"/>
      <c r="JHY1" s="71"/>
      <c r="JHZ1" s="71"/>
      <c r="JIA1" s="71"/>
      <c r="JIB1" s="71"/>
      <c r="JIC1" s="71"/>
      <c r="JID1" s="71"/>
      <c r="JIE1" s="71"/>
      <c r="JIF1" s="71"/>
      <c r="JIG1" s="71"/>
      <c r="JIH1" s="71"/>
      <c r="JII1" s="71"/>
      <c r="JIJ1" s="71"/>
      <c r="JIK1" s="71"/>
      <c r="JIL1" s="71"/>
      <c r="JIM1" s="71"/>
      <c r="JIN1" s="71"/>
      <c r="JIO1" s="71"/>
      <c r="JIP1" s="71"/>
      <c r="JIQ1" s="71"/>
      <c r="JIR1" s="71"/>
      <c r="JIS1" s="71"/>
      <c r="JIT1" s="71"/>
      <c r="JIU1" s="71"/>
      <c r="JIV1" s="71"/>
      <c r="JIW1" s="71"/>
      <c r="JIX1" s="71"/>
      <c r="JIY1" s="71"/>
      <c r="JIZ1" s="71"/>
      <c r="JJA1" s="71"/>
      <c r="JJB1" s="71"/>
      <c r="JJC1" s="71"/>
      <c r="JJD1" s="71"/>
      <c r="JJE1" s="71"/>
      <c r="JJF1" s="71"/>
      <c r="JJG1" s="71"/>
      <c r="JJH1" s="71"/>
      <c r="JJI1" s="71"/>
      <c r="JJJ1" s="71"/>
      <c r="JJK1" s="71"/>
      <c r="JJL1" s="71"/>
      <c r="JJM1" s="71"/>
      <c r="JJN1" s="71"/>
      <c r="JJO1" s="71"/>
      <c r="JJP1" s="71"/>
      <c r="JJQ1" s="71"/>
      <c r="JJR1" s="71"/>
      <c r="JJS1" s="71"/>
      <c r="JJT1" s="71"/>
      <c r="JJU1" s="71"/>
      <c r="JJV1" s="71"/>
      <c r="JJW1" s="71"/>
      <c r="JJX1" s="71"/>
      <c r="JJY1" s="71"/>
      <c r="JJZ1" s="71"/>
      <c r="JKA1" s="71"/>
      <c r="JKB1" s="71"/>
      <c r="JKC1" s="71"/>
      <c r="JKD1" s="71"/>
      <c r="JKE1" s="71"/>
      <c r="JKF1" s="71"/>
      <c r="JKG1" s="71"/>
      <c r="JKH1" s="71"/>
      <c r="JKI1" s="71"/>
      <c r="JKJ1" s="71"/>
      <c r="JKK1" s="71"/>
      <c r="JKL1" s="71"/>
      <c r="JKM1" s="71"/>
      <c r="JKN1" s="71"/>
      <c r="JKO1" s="71"/>
      <c r="JKP1" s="71"/>
      <c r="JKQ1" s="71"/>
      <c r="JKR1" s="71"/>
      <c r="JKS1" s="71"/>
      <c r="JKT1" s="71"/>
      <c r="JKU1" s="71"/>
      <c r="JKV1" s="71"/>
      <c r="JKW1" s="71"/>
      <c r="JKX1" s="71"/>
      <c r="JKY1" s="71"/>
      <c r="JKZ1" s="71"/>
      <c r="JLA1" s="71"/>
      <c r="JLB1" s="71"/>
      <c r="JLC1" s="71"/>
      <c r="JLD1" s="71"/>
      <c r="JLE1" s="71"/>
      <c r="JLF1" s="71"/>
      <c r="JLG1" s="71"/>
      <c r="JLH1" s="71"/>
      <c r="JLI1" s="71"/>
      <c r="JLJ1" s="71"/>
      <c r="JLK1" s="71"/>
      <c r="JLL1" s="71"/>
      <c r="JLM1" s="71"/>
      <c r="JLN1" s="71"/>
      <c r="JLO1" s="71"/>
      <c r="JLP1" s="71"/>
      <c r="JLQ1" s="71"/>
      <c r="JLR1" s="71"/>
      <c r="JLS1" s="71"/>
      <c r="JLT1" s="71"/>
      <c r="JLU1" s="71"/>
      <c r="JLV1" s="71"/>
      <c r="JLW1" s="71"/>
      <c r="JLX1" s="71"/>
      <c r="JLY1" s="71"/>
      <c r="JLZ1" s="71"/>
      <c r="JMA1" s="71"/>
      <c r="JMB1" s="71"/>
      <c r="JMC1" s="71"/>
      <c r="JMD1" s="71"/>
      <c r="JME1" s="71"/>
      <c r="JMF1" s="71"/>
      <c r="JMG1" s="71"/>
      <c r="JMH1" s="71"/>
      <c r="JMI1" s="71"/>
      <c r="JMJ1" s="71"/>
      <c r="JMK1" s="71"/>
      <c r="JML1" s="71"/>
      <c r="JMM1" s="71"/>
      <c r="JMN1" s="71"/>
      <c r="JMO1" s="71"/>
      <c r="JMP1" s="71"/>
      <c r="JMQ1" s="71"/>
      <c r="JMR1" s="71"/>
      <c r="JMS1" s="71"/>
      <c r="JMT1" s="71"/>
      <c r="JMU1" s="71"/>
      <c r="JMV1" s="71"/>
      <c r="JMW1" s="71"/>
      <c r="JMX1" s="71"/>
      <c r="JMY1" s="71"/>
      <c r="JMZ1" s="71"/>
      <c r="JNA1" s="71"/>
      <c r="JNB1" s="71"/>
      <c r="JNC1" s="71"/>
      <c r="JND1" s="71"/>
      <c r="JNE1" s="71"/>
      <c r="JNF1" s="71"/>
      <c r="JNG1" s="71"/>
      <c r="JNH1" s="71"/>
      <c r="JNI1" s="71"/>
      <c r="JNJ1" s="71"/>
      <c r="JNK1" s="71"/>
      <c r="JNL1" s="71"/>
      <c r="JNM1" s="71"/>
      <c r="JNN1" s="71"/>
      <c r="JNO1" s="71"/>
      <c r="JNP1" s="71"/>
      <c r="JNQ1" s="71"/>
      <c r="JNR1" s="71"/>
      <c r="JNS1" s="71"/>
      <c r="JNT1" s="71"/>
      <c r="JNU1" s="71"/>
      <c r="JNV1" s="71"/>
      <c r="JNW1" s="71"/>
      <c r="JNX1" s="71"/>
      <c r="JNY1" s="71"/>
      <c r="JNZ1" s="71"/>
      <c r="JOA1" s="71"/>
      <c r="JOB1" s="71"/>
      <c r="JOC1" s="71"/>
      <c r="JOD1" s="71"/>
      <c r="JOE1" s="71"/>
      <c r="JOF1" s="71"/>
      <c r="JOG1" s="71"/>
      <c r="JOH1" s="71"/>
      <c r="JOI1" s="71"/>
      <c r="JOJ1" s="71"/>
      <c r="JOK1" s="71"/>
      <c r="JOL1" s="71"/>
      <c r="JOM1" s="71"/>
      <c r="JON1" s="71"/>
      <c r="JOO1" s="71"/>
      <c r="JOP1" s="71"/>
      <c r="JOQ1" s="71"/>
      <c r="JOR1" s="71"/>
      <c r="JOS1" s="71"/>
      <c r="JOT1" s="71"/>
      <c r="JOU1" s="71"/>
      <c r="JOV1" s="71"/>
      <c r="JOW1" s="71"/>
      <c r="JOX1" s="71"/>
      <c r="JOY1" s="71"/>
      <c r="JOZ1" s="71"/>
      <c r="JPA1" s="71"/>
      <c r="JPB1" s="71"/>
      <c r="JPC1" s="71"/>
      <c r="JPD1" s="71"/>
      <c r="JPE1" s="71"/>
      <c r="JPF1" s="71"/>
      <c r="JPG1" s="71"/>
      <c r="JPH1" s="71"/>
      <c r="JPI1" s="71"/>
      <c r="JPJ1" s="71"/>
      <c r="JPK1" s="71"/>
      <c r="JPL1" s="71"/>
      <c r="JPM1" s="71"/>
      <c r="JPN1" s="71"/>
      <c r="JPO1" s="71"/>
      <c r="JPP1" s="71"/>
      <c r="JPQ1" s="71"/>
      <c r="JPR1" s="71"/>
      <c r="JPS1" s="71"/>
      <c r="JPT1" s="71"/>
      <c r="JPU1" s="71"/>
      <c r="JPV1" s="71"/>
      <c r="JPW1" s="71"/>
      <c r="JPX1" s="71"/>
      <c r="JPY1" s="71"/>
      <c r="JPZ1" s="71"/>
      <c r="JQA1" s="71"/>
      <c r="JQB1" s="71"/>
      <c r="JQC1" s="71"/>
      <c r="JQD1" s="71"/>
      <c r="JQE1" s="71"/>
      <c r="JQF1" s="71"/>
      <c r="JQG1" s="71"/>
      <c r="JQH1" s="71"/>
      <c r="JQI1" s="71"/>
      <c r="JQJ1" s="71"/>
      <c r="JQK1" s="71"/>
      <c r="JQL1" s="71"/>
      <c r="JQM1" s="71"/>
      <c r="JQN1" s="71"/>
      <c r="JQO1" s="71"/>
      <c r="JQP1" s="71"/>
      <c r="JQQ1" s="71"/>
      <c r="JQR1" s="71"/>
      <c r="JQS1" s="71"/>
      <c r="JQT1" s="71"/>
      <c r="JQU1" s="71"/>
      <c r="JQV1" s="71"/>
      <c r="JQW1" s="71"/>
      <c r="JQX1" s="71"/>
      <c r="JQY1" s="71"/>
      <c r="JQZ1" s="71"/>
      <c r="JRA1" s="71"/>
      <c r="JRB1" s="71"/>
      <c r="JRC1" s="71"/>
      <c r="JRD1" s="71"/>
      <c r="JRE1" s="71"/>
      <c r="JRF1" s="71"/>
      <c r="JRG1" s="71"/>
      <c r="JRH1" s="71"/>
      <c r="JRI1" s="71"/>
      <c r="JRJ1" s="71"/>
      <c r="JRK1" s="71"/>
      <c r="JRL1" s="71"/>
      <c r="JRM1" s="71"/>
      <c r="JRN1" s="71"/>
      <c r="JRO1" s="71"/>
      <c r="JRP1" s="71"/>
      <c r="JRQ1" s="71"/>
      <c r="JRR1" s="71"/>
      <c r="JRS1" s="71"/>
      <c r="JRT1" s="71"/>
      <c r="JRU1" s="71"/>
      <c r="JRV1" s="71"/>
      <c r="JRW1" s="71"/>
      <c r="JRX1" s="71"/>
      <c r="JRY1" s="71"/>
      <c r="JRZ1" s="71"/>
      <c r="JSA1" s="71"/>
      <c r="JSB1" s="71"/>
      <c r="JSC1" s="71"/>
      <c r="JSD1" s="71"/>
      <c r="JSE1" s="71"/>
      <c r="JSF1" s="71"/>
      <c r="JSG1" s="71"/>
      <c r="JSH1" s="71"/>
      <c r="JSI1" s="71"/>
      <c r="JSJ1" s="71"/>
      <c r="JSK1" s="71"/>
      <c r="JSL1" s="71"/>
      <c r="JSM1" s="71"/>
      <c r="JSN1" s="71"/>
      <c r="JSO1" s="71"/>
      <c r="JSP1" s="71"/>
      <c r="JSQ1" s="71"/>
      <c r="JSR1" s="71"/>
      <c r="JSS1" s="71"/>
      <c r="JST1" s="71"/>
      <c r="JSU1" s="71"/>
      <c r="JSV1" s="71"/>
      <c r="JSW1" s="71"/>
      <c r="JSX1" s="71"/>
      <c r="JSY1" s="71"/>
      <c r="JSZ1" s="71"/>
      <c r="JTA1" s="71"/>
      <c r="JTB1" s="71"/>
      <c r="JTC1" s="71"/>
      <c r="JTD1" s="71"/>
      <c r="JTE1" s="71"/>
      <c r="JTF1" s="71"/>
      <c r="JTG1" s="71"/>
      <c r="JTH1" s="71"/>
      <c r="JTI1" s="71"/>
      <c r="JTJ1" s="71"/>
      <c r="JTK1" s="71"/>
      <c r="JTL1" s="71"/>
      <c r="JTM1" s="71"/>
      <c r="JTN1" s="71"/>
      <c r="JTO1" s="71"/>
      <c r="JTP1" s="71"/>
      <c r="JTQ1" s="71"/>
      <c r="JTR1" s="71"/>
      <c r="JTS1" s="71"/>
      <c r="JTT1" s="71"/>
      <c r="JTU1" s="71"/>
      <c r="JTV1" s="71"/>
      <c r="JTW1" s="71"/>
      <c r="JTX1" s="71"/>
      <c r="JTY1" s="71"/>
      <c r="JTZ1" s="71"/>
      <c r="JUA1" s="71"/>
      <c r="JUB1" s="71"/>
      <c r="JUC1" s="71"/>
      <c r="JUD1" s="71"/>
      <c r="JUE1" s="71"/>
      <c r="JUF1" s="71"/>
      <c r="JUG1" s="71"/>
      <c r="JUH1" s="71"/>
      <c r="JUI1" s="71"/>
      <c r="JUJ1" s="71"/>
      <c r="JUK1" s="71"/>
      <c r="JUL1" s="71"/>
      <c r="JUM1" s="71"/>
      <c r="JUN1" s="71"/>
      <c r="JUO1" s="71"/>
      <c r="JUP1" s="71"/>
      <c r="JUQ1" s="71"/>
      <c r="JUR1" s="71"/>
      <c r="JUS1" s="71"/>
      <c r="JUT1" s="71"/>
      <c r="JUU1" s="71"/>
      <c r="JUV1" s="71"/>
      <c r="JUW1" s="71"/>
      <c r="JUX1" s="71"/>
      <c r="JUY1" s="71"/>
      <c r="JUZ1" s="71"/>
      <c r="JVA1" s="71"/>
      <c r="JVB1" s="71"/>
      <c r="JVC1" s="71"/>
      <c r="JVD1" s="71"/>
      <c r="JVE1" s="71"/>
      <c r="JVF1" s="71"/>
      <c r="JVG1" s="71"/>
      <c r="JVH1" s="71"/>
      <c r="JVI1" s="71"/>
      <c r="JVJ1" s="71"/>
      <c r="JVK1" s="71"/>
      <c r="JVL1" s="71"/>
      <c r="JVM1" s="71"/>
      <c r="JVN1" s="71"/>
      <c r="JVO1" s="71"/>
      <c r="JVP1" s="71"/>
      <c r="JVQ1" s="71"/>
      <c r="JVR1" s="71"/>
      <c r="JVS1" s="71"/>
      <c r="JVT1" s="71"/>
      <c r="JVU1" s="71"/>
      <c r="JVV1" s="71"/>
      <c r="JVW1" s="71"/>
      <c r="JVX1" s="71"/>
      <c r="JVY1" s="71"/>
      <c r="JVZ1" s="71"/>
      <c r="JWA1" s="71"/>
      <c r="JWB1" s="71"/>
      <c r="JWC1" s="71"/>
      <c r="JWD1" s="71"/>
      <c r="JWE1" s="71"/>
      <c r="JWF1" s="71"/>
      <c r="JWG1" s="71"/>
      <c r="JWH1" s="71"/>
      <c r="JWI1" s="71"/>
      <c r="JWJ1" s="71"/>
      <c r="JWK1" s="71"/>
      <c r="JWL1" s="71"/>
      <c r="JWM1" s="71"/>
      <c r="JWN1" s="71"/>
      <c r="JWO1" s="71"/>
      <c r="JWP1" s="71"/>
      <c r="JWQ1" s="71"/>
      <c r="JWR1" s="71"/>
      <c r="JWS1" s="71"/>
      <c r="JWT1" s="71"/>
      <c r="JWU1" s="71"/>
      <c r="JWV1" s="71"/>
      <c r="JWW1" s="71"/>
      <c r="JWX1" s="71"/>
      <c r="JWY1" s="71"/>
      <c r="JWZ1" s="71"/>
      <c r="JXA1" s="71"/>
      <c r="JXB1" s="71"/>
      <c r="JXC1" s="71"/>
      <c r="JXD1" s="71"/>
      <c r="JXE1" s="71"/>
      <c r="JXF1" s="71"/>
      <c r="JXG1" s="71"/>
      <c r="JXH1" s="71"/>
      <c r="JXI1" s="71"/>
      <c r="JXJ1" s="71"/>
      <c r="JXK1" s="71"/>
      <c r="JXL1" s="71"/>
      <c r="JXM1" s="71"/>
      <c r="JXN1" s="71"/>
      <c r="JXO1" s="71"/>
      <c r="JXP1" s="71"/>
      <c r="JXQ1" s="71"/>
      <c r="JXR1" s="71"/>
      <c r="JXS1" s="71"/>
      <c r="JXT1" s="71"/>
      <c r="JXU1" s="71"/>
      <c r="JXV1" s="71"/>
      <c r="JXW1" s="71"/>
      <c r="JXX1" s="71"/>
      <c r="JXY1" s="71"/>
      <c r="JXZ1" s="71"/>
      <c r="JYA1" s="71"/>
      <c r="JYB1" s="71"/>
      <c r="JYC1" s="71"/>
      <c r="JYD1" s="71"/>
      <c r="JYE1" s="71"/>
      <c r="JYF1" s="71"/>
      <c r="JYG1" s="71"/>
      <c r="JYH1" s="71"/>
      <c r="JYI1" s="71"/>
      <c r="JYJ1" s="71"/>
      <c r="JYK1" s="71"/>
      <c r="JYL1" s="71"/>
      <c r="JYM1" s="71"/>
      <c r="JYN1" s="71"/>
      <c r="JYO1" s="71"/>
      <c r="JYP1" s="71"/>
      <c r="JYQ1" s="71"/>
      <c r="JYR1" s="71"/>
      <c r="JYS1" s="71"/>
      <c r="JYT1" s="71"/>
      <c r="JYU1" s="71"/>
      <c r="JYV1" s="71"/>
      <c r="JYW1" s="71"/>
      <c r="JYX1" s="71"/>
      <c r="JYY1" s="71"/>
      <c r="JYZ1" s="71"/>
      <c r="JZA1" s="71"/>
      <c r="JZB1" s="71"/>
      <c r="JZC1" s="71"/>
      <c r="JZD1" s="71"/>
      <c r="JZE1" s="71"/>
      <c r="JZF1" s="71"/>
      <c r="JZG1" s="71"/>
      <c r="JZH1" s="71"/>
      <c r="JZI1" s="71"/>
      <c r="JZJ1" s="71"/>
      <c r="JZK1" s="71"/>
      <c r="JZL1" s="71"/>
      <c r="JZM1" s="71"/>
      <c r="JZN1" s="71"/>
      <c r="JZO1" s="71"/>
      <c r="JZP1" s="71"/>
      <c r="JZQ1" s="71"/>
      <c r="JZR1" s="71"/>
      <c r="JZS1" s="71"/>
      <c r="JZT1" s="71"/>
      <c r="JZU1" s="71"/>
      <c r="JZV1" s="71"/>
      <c r="JZW1" s="71"/>
      <c r="JZX1" s="71"/>
      <c r="JZY1" s="71"/>
      <c r="JZZ1" s="71"/>
      <c r="KAA1" s="71"/>
      <c r="KAB1" s="71"/>
      <c r="KAC1" s="71"/>
      <c r="KAD1" s="71"/>
      <c r="KAE1" s="71"/>
      <c r="KAF1" s="71"/>
      <c r="KAG1" s="71"/>
      <c r="KAH1" s="71"/>
      <c r="KAI1" s="71"/>
      <c r="KAJ1" s="71"/>
      <c r="KAK1" s="71"/>
      <c r="KAL1" s="71"/>
      <c r="KAM1" s="71"/>
      <c r="KAN1" s="71"/>
      <c r="KAO1" s="71"/>
      <c r="KAP1" s="71"/>
      <c r="KAQ1" s="71"/>
      <c r="KAR1" s="71"/>
      <c r="KAS1" s="71"/>
      <c r="KAT1" s="71"/>
      <c r="KAU1" s="71"/>
      <c r="KAV1" s="71"/>
      <c r="KAW1" s="71"/>
      <c r="KAX1" s="71"/>
      <c r="KAY1" s="71"/>
      <c r="KAZ1" s="71"/>
      <c r="KBA1" s="71"/>
      <c r="KBB1" s="71"/>
      <c r="KBC1" s="71"/>
      <c r="KBD1" s="71"/>
      <c r="KBE1" s="71"/>
      <c r="KBF1" s="71"/>
      <c r="KBG1" s="71"/>
      <c r="KBH1" s="71"/>
      <c r="KBI1" s="71"/>
      <c r="KBJ1" s="71"/>
      <c r="KBK1" s="71"/>
      <c r="KBL1" s="71"/>
      <c r="KBM1" s="71"/>
      <c r="KBN1" s="71"/>
      <c r="KBO1" s="71"/>
      <c r="KBP1" s="71"/>
      <c r="KBQ1" s="71"/>
      <c r="KBR1" s="71"/>
      <c r="KBS1" s="71"/>
      <c r="KBT1" s="71"/>
      <c r="KBU1" s="71"/>
      <c r="KBV1" s="71"/>
      <c r="KBW1" s="71"/>
      <c r="KBX1" s="71"/>
      <c r="KBY1" s="71"/>
      <c r="KBZ1" s="71"/>
      <c r="KCA1" s="71"/>
      <c r="KCB1" s="71"/>
      <c r="KCC1" s="71"/>
      <c r="KCD1" s="71"/>
      <c r="KCE1" s="71"/>
      <c r="KCF1" s="71"/>
      <c r="KCG1" s="71"/>
      <c r="KCH1" s="71"/>
      <c r="KCI1" s="71"/>
      <c r="KCJ1" s="71"/>
      <c r="KCK1" s="71"/>
      <c r="KCL1" s="71"/>
      <c r="KCM1" s="71"/>
      <c r="KCN1" s="71"/>
      <c r="KCO1" s="71"/>
      <c r="KCP1" s="71"/>
      <c r="KCQ1" s="71"/>
      <c r="KCR1" s="71"/>
      <c r="KCS1" s="71"/>
      <c r="KCT1" s="71"/>
      <c r="KCU1" s="71"/>
      <c r="KCV1" s="71"/>
      <c r="KCW1" s="71"/>
      <c r="KCX1" s="71"/>
      <c r="KCY1" s="71"/>
      <c r="KCZ1" s="71"/>
      <c r="KDA1" s="71"/>
      <c r="KDB1" s="71"/>
      <c r="KDC1" s="71"/>
      <c r="KDD1" s="71"/>
      <c r="KDE1" s="71"/>
      <c r="KDF1" s="71"/>
      <c r="KDG1" s="71"/>
      <c r="KDH1" s="71"/>
      <c r="KDI1" s="71"/>
      <c r="KDJ1" s="71"/>
      <c r="KDK1" s="71"/>
      <c r="KDL1" s="71"/>
      <c r="KDM1" s="71"/>
      <c r="KDN1" s="71"/>
      <c r="KDO1" s="71"/>
      <c r="KDP1" s="71"/>
      <c r="KDQ1" s="71"/>
      <c r="KDR1" s="71"/>
      <c r="KDS1" s="71"/>
      <c r="KDT1" s="71"/>
      <c r="KDU1" s="71"/>
      <c r="KDV1" s="71"/>
      <c r="KDW1" s="71"/>
      <c r="KDX1" s="71"/>
      <c r="KDY1" s="71"/>
      <c r="KDZ1" s="71"/>
      <c r="KEA1" s="71"/>
      <c r="KEB1" s="71"/>
      <c r="KEC1" s="71"/>
      <c r="KED1" s="71"/>
      <c r="KEE1" s="71"/>
      <c r="KEF1" s="71"/>
      <c r="KEG1" s="71"/>
      <c r="KEH1" s="71"/>
      <c r="KEI1" s="71"/>
      <c r="KEJ1" s="71"/>
      <c r="KEK1" s="71"/>
      <c r="KEL1" s="71"/>
      <c r="KEM1" s="71"/>
      <c r="KEN1" s="71"/>
      <c r="KEO1" s="71"/>
      <c r="KEP1" s="71"/>
      <c r="KEQ1" s="71"/>
      <c r="KER1" s="71"/>
      <c r="KES1" s="71"/>
      <c r="KET1" s="71"/>
      <c r="KEU1" s="71"/>
      <c r="KEV1" s="71"/>
      <c r="KEW1" s="71"/>
      <c r="KEX1" s="71"/>
      <c r="KEY1" s="71"/>
      <c r="KEZ1" s="71"/>
      <c r="KFA1" s="71"/>
      <c r="KFB1" s="71"/>
      <c r="KFC1" s="71"/>
      <c r="KFD1" s="71"/>
      <c r="KFE1" s="71"/>
      <c r="KFF1" s="71"/>
      <c r="KFG1" s="71"/>
      <c r="KFH1" s="71"/>
      <c r="KFI1" s="71"/>
      <c r="KFJ1" s="71"/>
      <c r="KFK1" s="71"/>
      <c r="KFL1" s="71"/>
      <c r="KFM1" s="71"/>
      <c r="KFN1" s="71"/>
      <c r="KFO1" s="71"/>
      <c r="KFP1" s="71"/>
      <c r="KFQ1" s="71"/>
      <c r="KFR1" s="71"/>
      <c r="KFS1" s="71"/>
      <c r="KFT1" s="71"/>
      <c r="KFU1" s="71"/>
      <c r="KFV1" s="71"/>
      <c r="KFW1" s="71"/>
      <c r="KFX1" s="71"/>
      <c r="KFY1" s="71"/>
      <c r="KFZ1" s="71"/>
      <c r="KGA1" s="71"/>
      <c r="KGB1" s="71"/>
      <c r="KGC1" s="71"/>
      <c r="KGD1" s="71"/>
      <c r="KGE1" s="71"/>
      <c r="KGF1" s="71"/>
      <c r="KGG1" s="71"/>
      <c r="KGH1" s="71"/>
      <c r="KGI1" s="71"/>
      <c r="KGJ1" s="71"/>
      <c r="KGK1" s="71"/>
      <c r="KGL1" s="71"/>
      <c r="KGM1" s="71"/>
      <c r="KGN1" s="71"/>
      <c r="KGO1" s="71"/>
      <c r="KGP1" s="71"/>
      <c r="KGQ1" s="71"/>
      <c r="KGR1" s="71"/>
      <c r="KGS1" s="71"/>
      <c r="KGT1" s="71"/>
      <c r="KGU1" s="71"/>
      <c r="KGV1" s="71"/>
      <c r="KGW1" s="71"/>
      <c r="KGX1" s="71"/>
      <c r="KGY1" s="71"/>
      <c r="KGZ1" s="71"/>
      <c r="KHA1" s="71"/>
      <c r="KHB1" s="71"/>
      <c r="KHC1" s="71"/>
      <c r="KHD1" s="71"/>
      <c r="KHE1" s="71"/>
      <c r="KHF1" s="71"/>
      <c r="KHG1" s="71"/>
      <c r="KHH1" s="71"/>
      <c r="KHI1" s="71"/>
      <c r="KHJ1" s="71"/>
      <c r="KHK1" s="71"/>
      <c r="KHL1" s="71"/>
      <c r="KHM1" s="71"/>
      <c r="KHN1" s="71"/>
      <c r="KHO1" s="71"/>
      <c r="KHP1" s="71"/>
      <c r="KHQ1" s="71"/>
      <c r="KHR1" s="71"/>
      <c r="KHS1" s="71"/>
      <c r="KHT1" s="71"/>
      <c r="KHU1" s="71"/>
      <c r="KHV1" s="71"/>
      <c r="KHW1" s="71"/>
      <c r="KHX1" s="71"/>
      <c r="KHY1" s="71"/>
      <c r="KHZ1" s="71"/>
      <c r="KIA1" s="71"/>
      <c r="KIB1" s="71"/>
      <c r="KIC1" s="71"/>
      <c r="KID1" s="71"/>
      <c r="KIE1" s="71"/>
      <c r="KIF1" s="71"/>
      <c r="KIG1" s="71"/>
      <c r="KIH1" s="71"/>
      <c r="KII1" s="71"/>
      <c r="KIJ1" s="71"/>
      <c r="KIK1" s="71"/>
      <c r="KIL1" s="71"/>
      <c r="KIM1" s="71"/>
      <c r="KIN1" s="71"/>
      <c r="KIO1" s="71"/>
      <c r="KIP1" s="71"/>
      <c r="KIQ1" s="71"/>
      <c r="KIR1" s="71"/>
      <c r="KIS1" s="71"/>
      <c r="KIT1" s="71"/>
      <c r="KIU1" s="71"/>
      <c r="KIV1" s="71"/>
      <c r="KIW1" s="71"/>
      <c r="KIX1" s="71"/>
      <c r="KIY1" s="71"/>
      <c r="KIZ1" s="71"/>
      <c r="KJA1" s="71"/>
      <c r="KJB1" s="71"/>
      <c r="KJC1" s="71"/>
      <c r="KJD1" s="71"/>
      <c r="KJE1" s="71"/>
      <c r="KJF1" s="71"/>
      <c r="KJG1" s="71"/>
      <c r="KJH1" s="71"/>
      <c r="KJI1" s="71"/>
      <c r="KJJ1" s="71"/>
      <c r="KJK1" s="71"/>
      <c r="KJL1" s="71"/>
      <c r="KJM1" s="71"/>
      <c r="KJN1" s="71"/>
      <c r="KJO1" s="71"/>
      <c r="KJP1" s="71"/>
      <c r="KJQ1" s="71"/>
      <c r="KJR1" s="71"/>
      <c r="KJS1" s="71"/>
      <c r="KJT1" s="71"/>
      <c r="KJU1" s="71"/>
      <c r="KJV1" s="71"/>
      <c r="KJW1" s="71"/>
      <c r="KJX1" s="71"/>
      <c r="KJY1" s="71"/>
      <c r="KJZ1" s="71"/>
      <c r="KKA1" s="71"/>
      <c r="KKB1" s="71"/>
      <c r="KKC1" s="71"/>
      <c r="KKD1" s="71"/>
      <c r="KKE1" s="71"/>
      <c r="KKF1" s="71"/>
      <c r="KKG1" s="71"/>
      <c r="KKH1" s="71"/>
      <c r="KKI1" s="71"/>
      <c r="KKJ1" s="71"/>
      <c r="KKK1" s="71"/>
      <c r="KKL1" s="71"/>
      <c r="KKM1" s="71"/>
      <c r="KKN1" s="71"/>
      <c r="KKO1" s="71"/>
      <c r="KKP1" s="71"/>
      <c r="KKQ1" s="71"/>
      <c r="KKR1" s="71"/>
      <c r="KKS1" s="71"/>
      <c r="KKT1" s="71"/>
      <c r="KKU1" s="71"/>
      <c r="KKV1" s="71"/>
      <c r="KKW1" s="71"/>
      <c r="KKX1" s="71"/>
      <c r="KKY1" s="71"/>
      <c r="KKZ1" s="71"/>
      <c r="KLA1" s="71"/>
      <c r="KLB1" s="71"/>
      <c r="KLC1" s="71"/>
      <c r="KLD1" s="71"/>
      <c r="KLE1" s="71"/>
      <c r="KLF1" s="71"/>
      <c r="KLG1" s="71"/>
      <c r="KLH1" s="71"/>
      <c r="KLI1" s="71"/>
      <c r="KLJ1" s="71"/>
      <c r="KLK1" s="71"/>
      <c r="KLL1" s="71"/>
      <c r="KLM1" s="71"/>
      <c r="KLN1" s="71"/>
      <c r="KLO1" s="71"/>
      <c r="KLP1" s="71"/>
      <c r="KLQ1" s="71"/>
      <c r="KLR1" s="71"/>
      <c r="KLS1" s="71"/>
      <c r="KLT1" s="71"/>
      <c r="KLU1" s="71"/>
      <c r="KLV1" s="71"/>
      <c r="KLW1" s="71"/>
      <c r="KLX1" s="71"/>
      <c r="KLY1" s="71"/>
      <c r="KLZ1" s="71"/>
      <c r="KMA1" s="71"/>
      <c r="KMB1" s="71"/>
      <c r="KMC1" s="71"/>
      <c r="KMD1" s="71"/>
      <c r="KME1" s="71"/>
      <c r="KMF1" s="71"/>
      <c r="KMG1" s="71"/>
      <c r="KMH1" s="71"/>
      <c r="KMI1" s="71"/>
      <c r="KMJ1" s="71"/>
      <c r="KMK1" s="71"/>
      <c r="KML1" s="71"/>
      <c r="KMM1" s="71"/>
      <c r="KMN1" s="71"/>
      <c r="KMO1" s="71"/>
      <c r="KMP1" s="71"/>
      <c r="KMQ1" s="71"/>
      <c r="KMR1" s="71"/>
      <c r="KMS1" s="71"/>
      <c r="KMT1" s="71"/>
      <c r="KMU1" s="71"/>
      <c r="KMV1" s="71"/>
      <c r="KMW1" s="71"/>
      <c r="KMX1" s="71"/>
      <c r="KMY1" s="71"/>
      <c r="KMZ1" s="71"/>
      <c r="KNA1" s="71"/>
      <c r="KNB1" s="71"/>
      <c r="KNC1" s="71"/>
      <c r="KND1" s="71"/>
      <c r="KNE1" s="71"/>
      <c r="KNF1" s="71"/>
      <c r="KNG1" s="71"/>
      <c r="KNH1" s="71"/>
      <c r="KNI1" s="71"/>
      <c r="KNJ1" s="71"/>
      <c r="KNK1" s="71"/>
      <c r="KNL1" s="71"/>
      <c r="KNM1" s="71"/>
      <c r="KNN1" s="71"/>
      <c r="KNO1" s="71"/>
      <c r="KNP1" s="71"/>
      <c r="KNQ1" s="71"/>
      <c r="KNR1" s="71"/>
      <c r="KNS1" s="71"/>
      <c r="KNT1" s="71"/>
      <c r="KNU1" s="71"/>
      <c r="KNV1" s="71"/>
      <c r="KNW1" s="71"/>
      <c r="KNX1" s="71"/>
      <c r="KNY1" s="71"/>
      <c r="KNZ1" s="71"/>
      <c r="KOA1" s="71"/>
      <c r="KOB1" s="71"/>
      <c r="KOC1" s="71"/>
      <c r="KOD1" s="71"/>
      <c r="KOE1" s="71"/>
      <c r="KOF1" s="71"/>
      <c r="KOG1" s="71"/>
      <c r="KOH1" s="71"/>
      <c r="KOI1" s="71"/>
      <c r="KOJ1" s="71"/>
      <c r="KOK1" s="71"/>
      <c r="KOL1" s="71"/>
      <c r="KOM1" s="71"/>
      <c r="KON1" s="71"/>
      <c r="KOO1" s="71"/>
      <c r="KOP1" s="71"/>
      <c r="KOQ1" s="71"/>
      <c r="KOR1" s="71"/>
      <c r="KOS1" s="71"/>
      <c r="KOT1" s="71"/>
      <c r="KOU1" s="71"/>
      <c r="KOV1" s="71"/>
      <c r="KOW1" s="71"/>
      <c r="KOX1" s="71"/>
      <c r="KOY1" s="71"/>
      <c r="KOZ1" s="71"/>
      <c r="KPA1" s="71"/>
      <c r="KPB1" s="71"/>
      <c r="KPC1" s="71"/>
      <c r="KPD1" s="71"/>
      <c r="KPE1" s="71"/>
      <c r="KPF1" s="71"/>
      <c r="KPG1" s="71"/>
      <c r="KPH1" s="71"/>
      <c r="KPI1" s="71"/>
      <c r="KPJ1" s="71"/>
      <c r="KPK1" s="71"/>
      <c r="KPL1" s="71"/>
      <c r="KPM1" s="71"/>
      <c r="KPN1" s="71"/>
      <c r="KPO1" s="71"/>
      <c r="KPP1" s="71"/>
      <c r="KPQ1" s="71"/>
      <c r="KPR1" s="71"/>
      <c r="KPS1" s="71"/>
      <c r="KPT1" s="71"/>
      <c r="KPU1" s="71"/>
      <c r="KPV1" s="71"/>
      <c r="KPW1" s="71"/>
      <c r="KPX1" s="71"/>
      <c r="KPY1" s="71"/>
      <c r="KPZ1" s="71"/>
      <c r="KQA1" s="71"/>
      <c r="KQB1" s="71"/>
      <c r="KQC1" s="71"/>
      <c r="KQD1" s="71"/>
      <c r="KQE1" s="71"/>
      <c r="KQF1" s="71"/>
      <c r="KQG1" s="71"/>
      <c r="KQH1" s="71"/>
      <c r="KQI1" s="71"/>
      <c r="KQJ1" s="71"/>
      <c r="KQK1" s="71"/>
      <c r="KQL1" s="71"/>
      <c r="KQM1" s="71"/>
      <c r="KQN1" s="71"/>
      <c r="KQO1" s="71"/>
      <c r="KQP1" s="71"/>
      <c r="KQQ1" s="71"/>
      <c r="KQR1" s="71"/>
      <c r="KQS1" s="71"/>
      <c r="KQT1" s="71"/>
      <c r="KQU1" s="71"/>
      <c r="KQV1" s="71"/>
      <c r="KQW1" s="71"/>
      <c r="KQX1" s="71"/>
      <c r="KQY1" s="71"/>
      <c r="KQZ1" s="71"/>
      <c r="KRA1" s="71"/>
      <c r="KRB1" s="71"/>
      <c r="KRC1" s="71"/>
      <c r="KRD1" s="71"/>
      <c r="KRE1" s="71"/>
      <c r="KRF1" s="71"/>
      <c r="KRG1" s="71"/>
      <c r="KRH1" s="71"/>
      <c r="KRI1" s="71"/>
      <c r="KRJ1" s="71"/>
      <c r="KRK1" s="71"/>
      <c r="KRL1" s="71"/>
      <c r="KRM1" s="71"/>
      <c r="KRN1" s="71"/>
      <c r="KRO1" s="71"/>
      <c r="KRP1" s="71"/>
      <c r="KRQ1" s="71"/>
      <c r="KRR1" s="71"/>
      <c r="KRS1" s="71"/>
      <c r="KRT1" s="71"/>
      <c r="KRU1" s="71"/>
      <c r="KRV1" s="71"/>
      <c r="KRW1" s="71"/>
      <c r="KRX1" s="71"/>
      <c r="KRY1" s="71"/>
      <c r="KRZ1" s="71"/>
      <c r="KSA1" s="71"/>
      <c r="KSB1" s="71"/>
      <c r="KSC1" s="71"/>
      <c r="KSD1" s="71"/>
      <c r="KSE1" s="71"/>
      <c r="KSF1" s="71"/>
      <c r="KSG1" s="71"/>
      <c r="KSH1" s="71"/>
      <c r="KSI1" s="71"/>
      <c r="KSJ1" s="71"/>
      <c r="KSK1" s="71"/>
      <c r="KSL1" s="71"/>
      <c r="KSM1" s="71"/>
      <c r="KSN1" s="71"/>
      <c r="KSO1" s="71"/>
      <c r="KSP1" s="71"/>
      <c r="KSQ1" s="71"/>
      <c r="KSR1" s="71"/>
      <c r="KSS1" s="71"/>
      <c r="KST1" s="71"/>
      <c r="KSU1" s="71"/>
      <c r="KSV1" s="71"/>
      <c r="KSW1" s="71"/>
      <c r="KSX1" s="71"/>
      <c r="KSY1" s="71"/>
      <c r="KSZ1" s="71"/>
      <c r="KTA1" s="71"/>
      <c r="KTB1" s="71"/>
      <c r="KTC1" s="71"/>
      <c r="KTD1" s="71"/>
      <c r="KTE1" s="71"/>
      <c r="KTF1" s="71"/>
      <c r="KTG1" s="71"/>
      <c r="KTH1" s="71"/>
      <c r="KTI1" s="71"/>
      <c r="KTJ1" s="71"/>
      <c r="KTK1" s="71"/>
      <c r="KTL1" s="71"/>
      <c r="KTM1" s="71"/>
      <c r="KTN1" s="71"/>
      <c r="KTO1" s="71"/>
      <c r="KTP1" s="71"/>
      <c r="KTQ1" s="71"/>
      <c r="KTR1" s="71"/>
      <c r="KTS1" s="71"/>
      <c r="KTT1" s="71"/>
      <c r="KTU1" s="71"/>
      <c r="KTV1" s="71"/>
      <c r="KTW1" s="71"/>
      <c r="KTX1" s="71"/>
      <c r="KTY1" s="71"/>
      <c r="KTZ1" s="71"/>
      <c r="KUA1" s="71"/>
      <c r="KUB1" s="71"/>
      <c r="KUC1" s="71"/>
      <c r="KUD1" s="71"/>
      <c r="KUE1" s="71"/>
      <c r="KUF1" s="71"/>
      <c r="KUG1" s="71"/>
      <c r="KUH1" s="71"/>
      <c r="KUI1" s="71"/>
      <c r="KUJ1" s="71"/>
      <c r="KUK1" s="71"/>
      <c r="KUL1" s="71"/>
      <c r="KUM1" s="71"/>
      <c r="KUN1" s="71"/>
      <c r="KUO1" s="71"/>
      <c r="KUP1" s="71"/>
      <c r="KUQ1" s="71"/>
      <c r="KUR1" s="71"/>
      <c r="KUS1" s="71"/>
      <c r="KUT1" s="71"/>
      <c r="KUU1" s="71"/>
      <c r="KUV1" s="71"/>
      <c r="KUW1" s="71"/>
      <c r="KUX1" s="71"/>
      <c r="KUY1" s="71"/>
      <c r="KUZ1" s="71"/>
      <c r="KVA1" s="71"/>
      <c r="KVB1" s="71"/>
      <c r="KVC1" s="71"/>
      <c r="KVD1" s="71"/>
      <c r="KVE1" s="71"/>
      <c r="KVF1" s="71"/>
      <c r="KVG1" s="71"/>
      <c r="KVH1" s="71"/>
      <c r="KVI1" s="71"/>
      <c r="KVJ1" s="71"/>
      <c r="KVK1" s="71"/>
      <c r="KVL1" s="71"/>
      <c r="KVM1" s="71"/>
      <c r="KVN1" s="71"/>
      <c r="KVO1" s="71"/>
      <c r="KVP1" s="71"/>
      <c r="KVQ1" s="71"/>
      <c r="KVR1" s="71"/>
      <c r="KVS1" s="71"/>
      <c r="KVT1" s="71"/>
      <c r="KVU1" s="71"/>
      <c r="KVV1" s="71"/>
      <c r="KVW1" s="71"/>
      <c r="KVX1" s="71"/>
      <c r="KVY1" s="71"/>
      <c r="KVZ1" s="71"/>
      <c r="KWA1" s="71"/>
      <c r="KWB1" s="71"/>
      <c r="KWC1" s="71"/>
      <c r="KWD1" s="71"/>
      <c r="KWE1" s="71"/>
      <c r="KWF1" s="71"/>
      <c r="KWG1" s="71"/>
      <c r="KWH1" s="71"/>
      <c r="KWI1" s="71"/>
      <c r="KWJ1" s="71"/>
      <c r="KWK1" s="71"/>
      <c r="KWL1" s="71"/>
      <c r="KWM1" s="71"/>
      <c r="KWN1" s="71"/>
      <c r="KWO1" s="71"/>
      <c r="KWP1" s="71"/>
      <c r="KWQ1" s="71"/>
      <c r="KWR1" s="71"/>
      <c r="KWS1" s="71"/>
      <c r="KWT1" s="71"/>
      <c r="KWU1" s="71"/>
      <c r="KWV1" s="71"/>
      <c r="KWW1" s="71"/>
      <c r="KWX1" s="71"/>
      <c r="KWY1" s="71"/>
      <c r="KWZ1" s="71"/>
      <c r="KXA1" s="71"/>
      <c r="KXB1" s="71"/>
      <c r="KXC1" s="71"/>
      <c r="KXD1" s="71"/>
      <c r="KXE1" s="71"/>
      <c r="KXF1" s="71"/>
      <c r="KXG1" s="71"/>
      <c r="KXH1" s="71"/>
      <c r="KXI1" s="71"/>
      <c r="KXJ1" s="71"/>
      <c r="KXK1" s="71"/>
      <c r="KXL1" s="71"/>
      <c r="KXM1" s="71"/>
      <c r="KXN1" s="71"/>
      <c r="KXO1" s="71"/>
      <c r="KXP1" s="71"/>
      <c r="KXQ1" s="71"/>
      <c r="KXR1" s="71"/>
      <c r="KXS1" s="71"/>
      <c r="KXT1" s="71"/>
      <c r="KXU1" s="71"/>
      <c r="KXV1" s="71"/>
      <c r="KXW1" s="71"/>
      <c r="KXX1" s="71"/>
      <c r="KXY1" s="71"/>
      <c r="KXZ1" s="71"/>
      <c r="KYA1" s="71"/>
      <c r="KYB1" s="71"/>
      <c r="KYC1" s="71"/>
      <c r="KYD1" s="71"/>
      <c r="KYE1" s="71"/>
      <c r="KYF1" s="71"/>
      <c r="KYG1" s="71"/>
      <c r="KYH1" s="71"/>
      <c r="KYI1" s="71"/>
      <c r="KYJ1" s="71"/>
      <c r="KYK1" s="71"/>
      <c r="KYL1" s="71"/>
      <c r="KYM1" s="71"/>
      <c r="KYN1" s="71"/>
      <c r="KYO1" s="71"/>
      <c r="KYP1" s="71"/>
      <c r="KYQ1" s="71"/>
      <c r="KYR1" s="71"/>
      <c r="KYS1" s="71"/>
      <c r="KYT1" s="71"/>
      <c r="KYU1" s="71"/>
      <c r="KYV1" s="71"/>
      <c r="KYW1" s="71"/>
      <c r="KYX1" s="71"/>
      <c r="KYY1" s="71"/>
      <c r="KYZ1" s="71"/>
      <c r="KZA1" s="71"/>
      <c r="KZB1" s="71"/>
      <c r="KZC1" s="71"/>
      <c r="KZD1" s="71"/>
      <c r="KZE1" s="71"/>
      <c r="KZF1" s="71"/>
      <c r="KZG1" s="71"/>
      <c r="KZH1" s="71"/>
      <c r="KZI1" s="71"/>
      <c r="KZJ1" s="71"/>
      <c r="KZK1" s="71"/>
      <c r="KZL1" s="71"/>
      <c r="KZM1" s="71"/>
      <c r="KZN1" s="71"/>
      <c r="KZO1" s="71"/>
      <c r="KZP1" s="71"/>
      <c r="KZQ1" s="71"/>
      <c r="KZR1" s="71"/>
      <c r="KZS1" s="71"/>
      <c r="KZT1" s="71"/>
      <c r="KZU1" s="71"/>
      <c r="KZV1" s="71"/>
      <c r="KZW1" s="71"/>
      <c r="KZX1" s="71"/>
      <c r="KZY1" s="71"/>
      <c r="KZZ1" s="71"/>
      <c r="LAA1" s="71"/>
      <c r="LAB1" s="71"/>
      <c r="LAC1" s="71"/>
      <c r="LAD1" s="71"/>
      <c r="LAE1" s="71"/>
      <c r="LAF1" s="71"/>
      <c r="LAG1" s="71"/>
      <c r="LAH1" s="71"/>
      <c r="LAI1" s="71"/>
      <c r="LAJ1" s="71"/>
      <c r="LAK1" s="71"/>
      <c r="LAL1" s="71"/>
      <c r="LAM1" s="71"/>
      <c r="LAN1" s="71"/>
      <c r="LAO1" s="71"/>
      <c r="LAP1" s="71"/>
      <c r="LAQ1" s="71"/>
      <c r="LAR1" s="71"/>
      <c r="LAS1" s="71"/>
      <c r="LAT1" s="71"/>
      <c r="LAU1" s="71"/>
      <c r="LAV1" s="71"/>
      <c r="LAW1" s="71"/>
      <c r="LAX1" s="71"/>
      <c r="LAY1" s="71"/>
      <c r="LAZ1" s="71"/>
      <c r="LBA1" s="71"/>
      <c r="LBB1" s="71"/>
      <c r="LBC1" s="71"/>
      <c r="LBD1" s="71"/>
      <c r="LBE1" s="71"/>
      <c r="LBF1" s="71"/>
      <c r="LBG1" s="71"/>
      <c r="LBH1" s="71"/>
      <c r="LBI1" s="71"/>
      <c r="LBJ1" s="71"/>
      <c r="LBK1" s="71"/>
      <c r="LBL1" s="71"/>
      <c r="LBM1" s="71"/>
      <c r="LBN1" s="71"/>
      <c r="LBO1" s="71"/>
      <c r="LBP1" s="71"/>
      <c r="LBQ1" s="71"/>
      <c r="LBR1" s="71"/>
      <c r="LBS1" s="71"/>
      <c r="LBT1" s="71"/>
      <c r="LBU1" s="71"/>
      <c r="LBV1" s="71"/>
      <c r="LBW1" s="71"/>
      <c r="LBX1" s="71"/>
      <c r="LBY1" s="71"/>
      <c r="LBZ1" s="71"/>
      <c r="LCA1" s="71"/>
      <c r="LCB1" s="71"/>
      <c r="LCC1" s="71"/>
      <c r="LCD1" s="71"/>
      <c r="LCE1" s="71"/>
      <c r="LCF1" s="71"/>
      <c r="LCG1" s="71"/>
      <c r="LCH1" s="71"/>
      <c r="LCI1" s="71"/>
      <c r="LCJ1" s="71"/>
      <c r="LCK1" s="71"/>
      <c r="LCL1" s="71"/>
      <c r="LCM1" s="71"/>
      <c r="LCN1" s="71"/>
      <c r="LCO1" s="71"/>
      <c r="LCP1" s="71"/>
      <c r="LCQ1" s="71"/>
      <c r="LCR1" s="71"/>
      <c r="LCS1" s="71"/>
      <c r="LCT1" s="71"/>
      <c r="LCU1" s="71"/>
      <c r="LCV1" s="71"/>
      <c r="LCW1" s="71"/>
      <c r="LCX1" s="71"/>
      <c r="LCY1" s="71"/>
      <c r="LCZ1" s="71"/>
      <c r="LDA1" s="71"/>
      <c r="LDB1" s="71"/>
      <c r="LDC1" s="71"/>
      <c r="LDD1" s="71"/>
      <c r="LDE1" s="71"/>
      <c r="LDF1" s="71"/>
      <c r="LDG1" s="71"/>
      <c r="LDH1" s="71"/>
      <c r="LDI1" s="71"/>
      <c r="LDJ1" s="71"/>
      <c r="LDK1" s="71"/>
      <c r="LDL1" s="71"/>
      <c r="LDM1" s="71"/>
      <c r="LDN1" s="71"/>
      <c r="LDO1" s="71"/>
      <c r="LDP1" s="71"/>
      <c r="LDQ1" s="71"/>
      <c r="LDR1" s="71"/>
      <c r="LDS1" s="71"/>
      <c r="LDT1" s="71"/>
      <c r="LDU1" s="71"/>
      <c r="LDV1" s="71"/>
      <c r="LDW1" s="71"/>
      <c r="LDX1" s="71"/>
      <c r="LDY1" s="71"/>
      <c r="LDZ1" s="71"/>
      <c r="LEA1" s="71"/>
      <c r="LEB1" s="71"/>
      <c r="LEC1" s="71"/>
      <c r="LED1" s="71"/>
      <c r="LEE1" s="71"/>
      <c r="LEF1" s="71"/>
      <c r="LEG1" s="71"/>
      <c r="LEH1" s="71"/>
      <c r="LEI1" s="71"/>
      <c r="LEJ1" s="71"/>
      <c r="LEK1" s="71"/>
      <c r="LEL1" s="71"/>
      <c r="LEM1" s="71"/>
      <c r="LEN1" s="71"/>
      <c r="LEO1" s="71"/>
      <c r="LEP1" s="71"/>
      <c r="LEQ1" s="71"/>
      <c r="LER1" s="71"/>
      <c r="LES1" s="71"/>
      <c r="LET1" s="71"/>
      <c r="LEU1" s="71"/>
      <c r="LEV1" s="71"/>
      <c r="LEW1" s="71"/>
      <c r="LEX1" s="71"/>
      <c r="LEY1" s="71"/>
      <c r="LEZ1" s="71"/>
      <c r="LFA1" s="71"/>
      <c r="LFB1" s="71"/>
      <c r="LFC1" s="71"/>
      <c r="LFD1" s="71"/>
      <c r="LFE1" s="71"/>
      <c r="LFF1" s="71"/>
      <c r="LFG1" s="71"/>
      <c r="LFH1" s="71"/>
      <c r="LFI1" s="71"/>
      <c r="LFJ1" s="71"/>
      <c r="LFK1" s="71"/>
      <c r="LFL1" s="71"/>
      <c r="LFM1" s="71"/>
      <c r="LFN1" s="71"/>
      <c r="LFO1" s="71"/>
      <c r="LFP1" s="71"/>
      <c r="LFQ1" s="71"/>
      <c r="LFR1" s="71"/>
      <c r="LFS1" s="71"/>
      <c r="LFT1" s="71"/>
      <c r="LFU1" s="71"/>
      <c r="LFV1" s="71"/>
      <c r="LFW1" s="71"/>
      <c r="LFX1" s="71"/>
      <c r="LFY1" s="71"/>
      <c r="LFZ1" s="71"/>
      <c r="LGA1" s="71"/>
      <c r="LGB1" s="71"/>
      <c r="LGC1" s="71"/>
      <c r="LGD1" s="71"/>
      <c r="LGE1" s="71"/>
      <c r="LGF1" s="71"/>
      <c r="LGG1" s="71"/>
      <c r="LGH1" s="71"/>
      <c r="LGI1" s="71"/>
      <c r="LGJ1" s="71"/>
      <c r="LGK1" s="71"/>
      <c r="LGL1" s="71"/>
      <c r="LGM1" s="71"/>
      <c r="LGN1" s="71"/>
      <c r="LGO1" s="71"/>
      <c r="LGP1" s="71"/>
      <c r="LGQ1" s="71"/>
      <c r="LGR1" s="71"/>
      <c r="LGS1" s="71"/>
      <c r="LGT1" s="71"/>
      <c r="LGU1" s="71"/>
      <c r="LGV1" s="71"/>
      <c r="LGW1" s="71"/>
      <c r="LGX1" s="71"/>
      <c r="LGY1" s="71"/>
      <c r="LGZ1" s="71"/>
      <c r="LHA1" s="71"/>
      <c r="LHB1" s="71"/>
      <c r="LHC1" s="71"/>
      <c r="LHD1" s="71"/>
      <c r="LHE1" s="71"/>
      <c r="LHF1" s="71"/>
      <c r="LHG1" s="71"/>
      <c r="LHH1" s="71"/>
      <c r="LHI1" s="71"/>
      <c r="LHJ1" s="71"/>
      <c r="LHK1" s="71"/>
      <c r="LHL1" s="71"/>
      <c r="LHM1" s="71"/>
      <c r="LHN1" s="71"/>
      <c r="LHO1" s="71"/>
      <c r="LHP1" s="71"/>
      <c r="LHQ1" s="71"/>
      <c r="LHR1" s="71"/>
      <c r="LHS1" s="71"/>
      <c r="LHT1" s="71"/>
      <c r="LHU1" s="71"/>
      <c r="LHV1" s="71"/>
      <c r="LHW1" s="71"/>
      <c r="LHX1" s="71"/>
      <c r="LHY1" s="71"/>
      <c r="LHZ1" s="71"/>
      <c r="LIA1" s="71"/>
      <c r="LIB1" s="71"/>
      <c r="LIC1" s="71"/>
      <c r="LID1" s="71"/>
      <c r="LIE1" s="71"/>
      <c r="LIF1" s="71"/>
      <c r="LIG1" s="71"/>
      <c r="LIH1" s="71"/>
      <c r="LII1" s="71"/>
      <c r="LIJ1" s="71"/>
      <c r="LIK1" s="71"/>
      <c r="LIL1" s="71"/>
      <c r="LIM1" s="71"/>
      <c r="LIN1" s="71"/>
      <c r="LIO1" s="71"/>
      <c r="LIP1" s="71"/>
      <c r="LIQ1" s="71"/>
      <c r="LIR1" s="71"/>
      <c r="LIS1" s="71"/>
      <c r="LIT1" s="71"/>
      <c r="LIU1" s="71"/>
      <c r="LIV1" s="71"/>
      <c r="LIW1" s="71"/>
      <c r="LIX1" s="71"/>
      <c r="LIY1" s="71"/>
      <c r="LIZ1" s="71"/>
      <c r="LJA1" s="71"/>
      <c r="LJB1" s="71"/>
      <c r="LJC1" s="71"/>
      <c r="LJD1" s="71"/>
      <c r="LJE1" s="71"/>
      <c r="LJF1" s="71"/>
      <c r="LJG1" s="71"/>
      <c r="LJH1" s="71"/>
      <c r="LJI1" s="71"/>
      <c r="LJJ1" s="71"/>
      <c r="LJK1" s="71"/>
      <c r="LJL1" s="71"/>
      <c r="LJM1" s="71"/>
      <c r="LJN1" s="71"/>
      <c r="LJO1" s="71"/>
      <c r="LJP1" s="71"/>
      <c r="LJQ1" s="71"/>
      <c r="LJR1" s="71"/>
      <c r="LJS1" s="71"/>
      <c r="LJT1" s="71"/>
      <c r="LJU1" s="71"/>
      <c r="LJV1" s="71"/>
      <c r="LJW1" s="71"/>
      <c r="LJX1" s="71"/>
      <c r="LJY1" s="71"/>
      <c r="LJZ1" s="71"/>
      <c r="LKA1" s="71"/>
      <c r="LKB1" s="71"/>
      <c r="LKC1" s="71"/>
      <c r="LKD1" s="71"/>
      <c r="LKE1" s="71"/>
      <c r="LKF1" s="71"/>
      <c r="LKG1" s="71"/>
      <c r="LKH1" s="71"/>
      <c r="LKI1" s="71"/>
      <c r="LKJ1" s="71"/>
      <c r="LKK1" s="71"/>
      <c r="LKL1" s="71"/>
      <c r="LKM1" s="71"/>
      <c r="LKN1" s="71"/>
      <c r="LKO1" s="71"/>
      <c r="LKP1" s="71"/>
      <c r="LKQ1" s="71"/>
      <c r="LKR1" s="71"/>
      <c r="LKS1" s="71"/>
      <c r="LKT1" s="71"/>
      <c r="LKU1" s="71"/>
      <c r="LKV1" s="71"/>
      <c r="LKW1" s="71"/>
      <c r="LKX1" s="71"/>
      <c r="LKY1" s="71"/>
      <c r="LKZ1" s="71"/>
      <c r="LLA1" s="71"/>
      <c r="LLB1" s="71"/>
      <c r="LLC1" s="71"/>
      <c r="LLD1" s="71"/>
      <c r="LLE1" s="71"/>
      <c r="LLF1" s="71"/>
      <c r="LLG1" s="71"/>
      <c r="LLH1" s="71"/>
      <c r="LLI1" s="71"/>
      <c r="LLJ1" s="71"/>
      <c r="LLK1" s="71"/>
      <c r="LLL1" s="71"/>
      <c r="LLM1" s="71"/>
      <c r="LLN1" s="71"/>
      <c r="LLO1" s="71"/>
      <c r="LLP1" s="71"/>
      <c r="LLQ1" s="71"/>
      <c r="LLR1" s="71"/>
      <c r="LLS1" s="71"/>
      <c r="LLT1" s="71"/>
      <c r="LLU1" s="71"/>
      <c r="LLV1" s="71"/>
      <c r="LLW1" s="71"/>
      <c r="LLX1" s="71"/>
      <c r="LLY1" s="71"/>
      <c r="LLZ1" s="71"/>
      <c r="LMA1" s="71"/>
      <c r="LMB1" s="71"/>
      <c r="LMC1" s="71"/>
      <c r="LMD1" s="71"/>
      <c r="LME1" s="71"/>
      <c r="LMF1" s="71"/>
      <c r="LMG1" s="71"/>
      <c r="LMH1" s="71"/>
      <c r="LMI1" s="71"/>
      <c r="LMJ1" s="71"/>
      <c r="LMK1" s="71"/>
      <c r="LML1" s="71"/>
      <c r="LMM1" s="71"/>
      <c r="LMN1" s="71"/>
      <c r="LMO1" s="71"/>
      <c r="LMP1" s="71"/>
      <c r="LMQ1" s="71"/>
      <c r="LMR1" s="71"/>
      <c r="LMS1" s="71"/>
      <c r="LMT1" s="71"/>
      <c r="LMU1" s="71"/>
      <c r="LMV1" s="71"/>
      <c r="LMW1" s="71"/>
      <c r="LMX1" s="71"/>
      <c r="LMY1" s="71"/>
      <c r="LMZ1" s="71"/>
      <c r="LNA1" s="71"/>
      <c r="LNB1" s="71"/>
      <c r="LNC1" s="71"/>
      <c r="LND1" s="71"/>
      <c r="LNE1" s="71"/>
      <c r="LNF1" s="71"/>
      <c r="LNG1" s="71"/>
      <c r="LNH1" s="71"/>
      <c r="LNI1" s="71"/>
      <c r="LNJ1" s="71"/>
      <c r="LNK1" s="71"/>
      <c r="LNL1" s="71"/>
      <c r="LNM1" s="71"/>
      <c r="LNN1" s="71"/>
      <c r="LNO1" s="71"/>
      <c r="LNP1" s="71"/>
      <c r="LNQ1" s="71"/>
      <c r="LNR1" s="71"/>
      <c r="LNS1" s="71"/>
      <c r="LNT1" s="71"/>
      <c r="LNU1" s="71"/>
      <c r="LNV1" s="71"/>
      <c r="LNW1" s="71"/>
      <c r="LNX1" s="71"/>
      <c r="LNY1" s="71"/>
      <c r="LNZ1" s="71"/>
      <c r="LOA1" s="71"/>
      <c r="LOB1" s="71"/>
      <c r="LOC1" s="71"/>
      <c r="LOD1" s="71"/>
      <c r="LOE1" s="71"/>
      <c r="LOF1" s="71"/>
      <c r="LOG1" s="71"/>
      <c r="LOH1" s="71"/>
      <c r="LOI1" s="71"/>
      <c r="LOJ1" s="71"/>
      <c r="LOK1" s="71"/>
      <c r="LOL1" s="71"/>
      <c r="LOM1" s="71"/>
      <c r="LON1" s="71"/>
      <c r="LOO1" s="71"/>
      <c r="LOP1" s="71"/>
      <c r="LOQ1" s="71"/>
      <c r="LOR1" s="71"/>
      <c r="LOS1" s="71"/>
      <c r="LOT1" s="71"/>
      <c r="LOU1" s="71"/>
      <c r="LOV1" s="71"/>
      <c r="LOW1" s="71"/>
      <c r="LOX1" s="71"/>
      <c r="LOY1" s="71"/>
      <c r="LOZ1" s="71"/>
      <c r="LPA1" s="71"/>
      <c r="LPB1" s="71"/>
      <c r="LPC1" s="71"/>
      <c r="LPD1" s="71"/>
      <c r="LPE1" s="71"/>
      <c r="LPF1" s="71"/>
      <c r="LPG1" s="71"/>
      <c r="LPH1" s="71"/>
      <c r="LPI1" s="71"/>
      <c r="LPJ1" s="71"/>
      <c r="LPK1" s="71"/>
      <c r="LPL1" s="71"/>
      <c r="LPM1" s="71"/>
      <c r="LPN1" s="71"/>
      <c r="LPO1" s="71"/>
      <c r="LPP1" s="71"/>
      <c r="LPQ1" s="71"/>
      <c r="LPR1" s="71"/>
      <c r="LPS1" s="71"/>
      <c r="LPT1" s="71"/>
      <c r="LPU1" s="71"/>
      <c r="LPV1" s="71"/>
      <c r="LPW1" s="71"/>
      <c r="LPX1" s="71"/>
      <c r="LPY1" s="71"/>
      <c r="LPZ1" s="71"/>
      <c r="LQA1" s="71"/>
      <c r="LQB1" s="71"/>
      <c r="LQC1" s="71"/>
      <c r="LQD1" s="71"/>
      <c r="LQE1" s="71"/>
      <c r="LQF1" s="71"/>
      <c r="LQG1" s="71"/>
      <c r="LQH1" s="71"/>
      <c r="LQI1" s="71"/>
      <c r="LQJ1" s="71"/>
      <c r="LQK1" s="71"/>
      <c r="LQL1" s="71"/>
      <c r="LQM1" s="71"/>
      <c r="LQN1" s="71"/>
      <c r="LQO1" s="71"/>
      <c r="LQP1" s="71"/>
      <c r="LQQ1" s="71"/>
      <c r="LQR1" s="71"/>
      <c r="LQS1" s="71"/>
      <c r="LQT1" s="71"/>
      <c r="LQU1" s="71"/>
      <c r="LQV1" s="71"/>
      <c r="LQW1" s="71"/>
      <c r="LQX1" s="71"/>
      <c r="LQY1" s="71"/>
      <c r="LQZ1" s="71"/>
      <c r="LRA1" s="71"/>
      <c r="LRB1" s="71"/>
      <c r="LRC1" s="71"/>
      <c r="LRD1" s="71"/>
      <c r="LRE1" s="71"/>
      <c r="LRF1" s="71"/>
      <c r="LRG1" s="71"/>
      <c r="LRH1" s="71"/>
      <c r="LRI1" s="71"/>
      <c r="LRJ1" s="71"/>
      <c r="LRK1" s="71"/>
      <c r="LRL1" s="71"/>
      <c r="LRM1" s="71"/>
      <c r="LRN1" s="71"/>
      <c r="LRO1" s="71"/>
      <c r="LRP1" s="71"/>
      <c r="LRQ1" s="71"/>
      <c r="LRR1" s="71"/>
      <c r="LRS1" s="71"/>
      <c r="LRT1" s="71"/>
      <c r="LRU1" s="71"/>
      <c r="LRV1" s="71"/>
      <c r="LRW1" s="71"/>
      <c r="LRX1" s="71"/>
      <c r="LRY1" s="71"/>
      <c r="LRZ1" s="71"/>
      <c r="LSA1" s="71"/>
      <c r="LSB1" s="71"/>
      <c r="LSC1" s="71"/>
      <c r="LSD1" s="71"/>
      <c r="LSE1" s="71"/>
      <c r="LSF1" s="71"/>
      <c r="LSG1" s="71"/>
      <c r="LSH1" s="71"/>
      <c r="LSI1" s="71"/>
      <c r="LSJ1" s="71"/>
      <c r="LSK1" s="71"/>
      <c r="LSL1" s="71"/>
      <c r="LSM1" s="71"/>
      <c r="LSN1" s="71"/>
      <c r="LSO1" s="71"/>
      <c r="LSP1" s="71"/>
      <c r="LSQ1" s="71"/>
      <c r="LSR1" s="71"/>
      <c r="LSS1" s="71"/>
      <c r="LST1" s="71"/>
      <c r="LSU1" s="71"/>
      <c r="LSV1" s="71"/>
      <c r="LSW1" s="71"/>
      <c r="LSX1" s="71"/>
      <c r="LSY1" s="71"/>
      <c r="LSZ1" s="71"/>
      <c r="LTA1" s="71"/>
      <c r="LTB1" s="71"/>
      <c r="LTC1" s="71"/>
      <c r="LTD1" s="71"/>
      <c r="LTE1" s="71"/>
      <c r="LTF1" s="71"/>
      <c r="LTG1" s="71"/>
      <c r="LTH1" s="71"/>
      <c r="LTI1" s="71"/>
      <c r="LTJ1" s="71"/>
      <c r="LTK1" s="71"/>
      <c r="LTL1" s="71"/>
      <c r="LTM1" s="71"/>
      <c r="LTN1" s="71"/>
      <c r="LTO1" s="71"/>
      <c r="LTP1" s="71"/>
      <c r="LTQ1" s="71"/>
      <c r="LTR1" s="71"/>
      <c r="LTS1" s="71"/>
      <c r="LTT1" s="71"/>
      <c r="LTU1" s="71"/>
      <c r="LTV1" s="71"/>
      <c r="LTW1" s="71"/>
      <c r="LTX1" s="71"/>
      <c r="LTY1" s="71"/>
      <c r="LTZ1" s="71"/>
      <c r="LUA1" s="71"/>
      <c r="LUB1" s="71"/>
      <c r="LUC1" s="71"/>
      <c r="LUD1" s="71"/>
      <c r="LUE1" s="71"/>
      <c r="LUF1" s="71"/>
      <c r="LUG1" s="71"/>
      <c r="LUH1" s="71"/>
      <c r="LUI1" s="71"/>
      <c r="LUJ1" s="71"/>
      <c r="LUK1" s="71"/>
      <c r="LUL1" s="71"/>
      <c r="LUM1" s="71"/>
      <c r="LUN1" s="71"/>
      <c r="LUO1" s="71"/>
      <c r="LUP1" s="71"/>
      <c r="LUQ1" s="71"/>
      <c r="LUR1" s="71"/>
      <c r="LUS1" s="71"/>
      <c r="LUT1" s="71"/>
      <c r="LUU1" s="71"/>
      <c r="LUV1" s="71"/>
      <c r="LUW1" s="71"/>
      <c r="LUX1" s="71"/>
      <c r="LUY1" s="71"/>
      <c r="LUZ1" s="71"/>
      <c r="LVA1" s="71"/>
      <c r="LVB1" s="71"/>
      <c r="LVC1" s="71"/>
      <c r="LVD1" s="71"/>
      <c r="LVE1" s="71"/>
      <c r="LVF1" s="71"/>
      <c r="LVG1" s="71"/>
      <c r="LVH1" s="71"/>
      <c r="LVI1" s="71"/>
      <c r="LVJ1" s="71"/>
      <c r="LVK1" s="71"/>
      <c r="LVL1" s="71"/>
      <c r="LVM1" s="71"/>
      <c r="LVN1" s="71"/>
      <c r="LVO1" s="71"/>
      <c r="LVP1" s="71"/>
      <c r="LVQ1" s="71"/>
      <c r="LVR1" s="71"/>
      <c r="LVS1" s="71"/>
      <c r="LVT1" s="71"/>
      <c r="LVU1" s="71"/>
      <c r="LVV1" s="71"/>
      <c r="LVW1" s="71"/>
      <c r="LVX1" s="71"/>
      <c r="LVY1" s="71"/>
      <c r="LVZ1" s="71"/>
      <c r="LWA1" s="71"/>
      <c r="LWB1" s="71"/>
      <c r="LWC1" s="71"/>
      <c r="LWD1" s="71"/>
      <c r="LWE1" s="71"/>
      <c r="LWF1" s="71"/>
      <c r="LWG1" s="71"/>
      <c r="LWH1" s="71"/>
      <c r="LWI1" s="71"/>
      <c r="LWJ1" s="71"/>
      <c r="LWK1" s="71"/>
      <c r="LWL1" s="71"/>
      <c r="LWM1" s="71"/>
      <c r="LWN1" s="71"/>
      <c r="LWO1" s="71"/>
      <c r="LWP1" s="71"/>
      <c r="LWQ1" s="71"/>
      <c r="LWR1" s="71"/>
      <c r="LWS1" s="71"/>
      <c r="LWT1" s="71"/>
      <c r="LWU1" s="71"/>
      <c r="LWV1" s="71"/>
      <c r="LWW1" s="71"/>
      <c r="LWX1" s="71"/>
      <c r="LWY1" s="71"/>
      <c r="LWZ1" s="71"/>
      <c r="LXA1" s="71"/>
      <c r="LXB1" s="71"/>
      <c r="LXC1" s="71"/>
      <c r="LXD1" s="71"/>
      <c r="LXE1" s="71"/>
      <c r="LXF1" s="71"/>
      <c r="LXG1" s="71"/>
      <c r="LXH1" s="71"/>
      <c r="LXI1" s="71"/>
      <c r="LXJ1" s="71"/>
      <c r="LXK1" s="71"/>
      <c r="LXL1" s="71"/>
      <c r="LXM1" s="71"/>
      <c r="LXN1" s="71"/>
      <c r="LXO1" s="71"/>
      <c r="LXP1" s="71"/>
      <c r="LXQ1" s="71"/>
      <c r="LXR1" s="71"/>
      <c r="LXS1" s="71"/>
      <c r="LXT1" s="71"/>
      <c r="LXU1" s="71"/>
      <c r="LXV1" s="71"/>
      <c r="LXW1" s="71"/>
      <c r="LXX1" s="71"/>
      <c r="LXY1" s="71"/>
      <c r="LXZ1" s="71"/>
      <c r="LYA1" s="71"/>
      <c r="LYB1" s="71"/>
      <c r="LYC1" s="71"/>
      <c r="LYD1" s="71"/>
      <c r="LYE1" s="71"/>
      <c r="LYF1" s="71"/>
      <c r="LYG1" s="71"/>
      <c r="LYH1" s="71"/>
      <c r="LYI1" s="71"/>
      <c r="LYJ1" s="71"/>
      <c r="LYK1" s="71"/>
      <c r="LYL1" s="71"/>
      <c r="LYM1" s="71"/>
      <c r="LYN1" s="71"/>
      <c r="LYO1" s="71"/>
      <c r="LYP1" s="71"/>
      <c r="LYQ1" s="71"/>
      <c r="LYR1" s="71"/>
      <c r="LYS1" s="71"/>
      <c r="LYT1" s="71"/>
      <c r="LYU1" s="71"/>
      <c r="LYV1" s="71"/>
      <c r="LYW1" s="71"/>
      <c r="LYX1" s="71"/>
      <c r="LYY1" s="71"/>
      <c r="LYZ1" s="71"/>
      <c r="LZA1" s="71"/>
      <c r="LZB1" s="71"/>
      <c r="LZC1" s="71"/>
      <c r="LZD1" s="71"/>
      <c r="LZE1" s="71"/>
      <c r="LZF1" s="71"/>
      <c r="LZG1" s="71"/>
      <c r="LZH1" s="71"/>
      <c r="LZI1" s="71"/>
      <c r="LZJ1" s="71"/>
      <c r="LZK1" s="71"/>
      <c r="LZL1" s="71"/>
      <c r="LZM1" s="71"/>
      <c r="LZN1" s="71"/>
      <c r="LZO1" s="71"/>
      <c r="LZP1" s="71"/>
      <c r="LZQ1" s="71"/>
      <c r="LZR1" s="71"/>
      <c r="LZS1" s="71"/>
      <c r="LZT1" s="71"/>
      <c r="LZU1" s="71"/>
      <c r="LZV1" s="71"/>
      <c r="LZW1" s="71"/>
      <c r="LZX1" s="71"/>
      <c r="LZY1" s="71"/>
      <c r="LZZ1" s="71"/>
      <c r="MAA1" s="71"/>
      <c r="MAB1" s="71"/>
      <c r="MAC1" s="71"/>
      <c r="MAD1" s="71"/>
      <c r="MAE1" s="71"/>
      <c r="MAF1" s="71"/>
      <c r="MAG1" s="71"/>
      <c r="MAH1" s="71"/>
      <c r="MAI1" s="71"/>
      <c r="MAJ1" s="71"/>
      <c r="MAK1" s="71"/>
      <c r="MAL1" s="71"/>
      <c r="MAM1" s="71"/>
      <c r="MAN1" s="71"/>
      <c r="MAO1" s="71"/>
      <c r="MAP1" s="71"/>
      <c r="MAQ1" s="71"/>
      <c r="MAR1" s="71"/>
      <c r="MAS1" s="71"/>
      <c r="MAT1" s="71"/>
      <c r="MAU1" s="71"/>
      <c r="MAV1" s="71"/>
      <c r="MAW1" s="71"/>
      <c r="MAX1" s="71"/>
      <c r="MAY1" s="71"/>
      <c r="MAZ1" s="71"/>
      <c r="MBA1" s="71"/>
      <c r="MBB1" s="71"/>
      <c r="MBC1" s="71"/>
      <c r="MBD1" s="71"/>
      <c r="MBE1" s="71"/>
      <c r="MBF1" s="71"/>
      <c r="MBG1" s="71"/>
      <c r="MBH1" s="71"/>
      <c r="MBI1" s="71"/>
      <c r="MBJ1" s="71"/>
      <c r="MBK1" s="71"/>
      <c r="MBL1" s="71"/>
      <c r="MBM1" s="71"/>
      <c r="MBN1" s="71"/>
      <c r="MBO1" s="71"/>
      <c r="MBP1" s="71"/>
      <c r="MBQ1" s="71"/>
      <c r="MBR1" s="71"/>
      <c r="MBS1" s="71"/>
      <c r="MBT1" s="71"/>
      <c r="MBU1" s="71"/>
      <c r="MBV1" s="71"/>
      <c r="MBW1" s="71"/>
      <c r="MBX1" s="71"/>
      <c r="MBY1" s="71"/>
      <c r="MBZ1" s="71"/>
      <c r="MCA1" s="71"/>
      <c r="MCB1" s="71"/>
      <c r="MCC1" s="71"/>
      <c r="MCD1" s="71"/>
      <c r="MCE1" s="71"/>
      <c r="MCF1" s="71"/>
      <c r="MCG1" s="71"/>
      <c r="MCH1" s="71"/>
      <c r="MCI1" s="71"/>
      <c r="MCJ1" s="71"/>
      <c r="MCK1" s="71"/>
      <c r="MCL1" s="71"/>
      <c r="MCM1" s="71"/>
      <c r="MCN1" s="71"/>
      <c r="MCO1" s="71"/>
      <c r="MCP1" s="71"/>
      <c r="MCQ1" s="71"/>
      <c r="MCR1" s="71"/>
      <c r="MCS1" s="71"/>
      <c r="MCT1" s="71"/>
      <c r="MCU1" s="71"/>
      <c r="MCV1" s="71"/>
      <c r="MCW1" s="71"/>
      <c r="MCX1" s="71"/>
      <c r="MCY1" s="71"/>
      <c r="MCZ1" s="71"/>
      <c r="MDA1" s="71"/>
      <c r="MDB1" s="71"/>
      <c r="MDC1" s="71"/>
      <c r="MDD1" s="71"/>
      <c r="MDE1" s="71"/>
      <c r="MDF1" s="71"/>
      <c r="MDG1" s="71"/>
      <c r="MDH1" s="71"/>
      <c r="MDI1" s="71"/>
      <c r="MDJ1" s="71"/>
      <c r="MDK1" s="71"/>
      <c r="MDL1" s="71"/>
      <c r="MDM1" s="71"/>
      <c r="MDN1" s="71"/>
      <c r="MDO1" s="71"/>
      <c r="MDP1" s="71"/>
      <c r="MDQ1" s="71"/>
      <c r="MDR1" s="71"/>
      <c r="MDS1" s="71"/>
      <c r="MDT1" s="71"/>
      <c r="MDU1" s="71"/>
      <c r="MDV1" s="71"/>
      <c r="MDW1" s="71"/>
      <c r="MDX1" s="71"/>
      <c r="MDY1" s="71"/>
      <c r="MDZ1" s="71"/>
      <c r="MEA1" s="71"/>
      <c r="MEB1" s="71"/>
      <c r="MEC1" s="71"/>
      <c r="MED1" s="71"/>
      <c r="MEE1" s="71"/>
      <c r="MEF1" s="71"/>
      <c r="MEG1" s="71"/>
      <c r="MEH1" s="71"/>
      <c r="MEI1" s="71"/>
      <c r="MEJ1" s="71"/>
      <c r="MEK1" s="71"/>
      <c r="MEL1" s="71"/>
      <c r="MEM1" s="71"/>
      <c r="MEN1" s="71"/>
      <c r="MEO1" s="71"/>
      <c r="MEP1" s="71"/>
      <c r="MEQ1" s="71"/>
      <c r="MER1" s="71"/>
      <c r="MES1" s="71"/>
      <c r="MET1" s="71"/>
      <c r="MEU1" s="71"/>
      <c r="MEV1" s="71"/>
      <c r="MEW1" s="71"/>
      <c r="MEX1" s="71"/>
      <c r="MEY1" s="71"/>
      <c r="MEZ1" s="71"/>
      <c r="MFA1" s="71"/>
      <c r="MFB1" s="71"/>
      <c r="MFC1" s="71"/>
      <c r="MFD1" s="71"/>
      <c r="MFE1" s="71"/>
      <c r="MFF1" s="71"/>
      <c r="MFG1" s="71"/>
      <c r="MFH1" s="71"/>
      <c r="MFI1" s="71"/>
      <c r="MFJ1" s="71"/>
      <c r="MFK1" s="71"/>
      <c r="MFL1" s="71"/>
      <c r="MFM1" s="71"/>
      <c r="MFN1" s="71"/>
      <c r="MFO1" s="71"/>
      <c r="MFP1" s="71"/>
      <c r="MFQ1" s="71"/>
      <c r="MFR1" s="71"/>
      <c r="MFS1" s="71"/>
      <c r="MFT1" s="71"/>
      <c r="MFU1" s="71"/>
      <c r="MFV1" s="71"/>
      <c r="MFW1" s="71"/>
      <c r="MFX1" s="71"/>
      <c r="MFY1" s="71"/>
      <c r="MFZ1" s="71"/>
      <c r="MGA1" s="71"/>
      <c r="MGB1" s="71"/>
      <c r="MGC1" s="71"/>
      <c r="MGD1" s="71"/>
      <c r="MGE1" s="71"/>
      <c r="MGF1" s="71"/>
      <c r="MGG1" s="71"/>
      <c r="MGH1" s="71"/>
      <c r="MGI1" s="71"/>
      <c r="MGJ1" s="71"/>
      <c r="MGK1" s="71"/>
      <c r="MGL1" s="71"/>
      <c r="MGM1" s="71"/>
      <c r="MGN1" s="71"/>
      <c r="MGO1" s="71"/>
      <c r="MGP1" s="71"/>
      <c r="MGQ1" s="71"/>
      <c r="MGR1" s="71"/>
      <c r="MGS1" s="71"/>
      <c r="MGT1" s="71"/>
      <c r="MGU1" s="71"/>
      <c r="MGV1" s="71"/>
      <c r="MGW1" s="71"/>
      <c r="MGX1" s="71"/>
      <c r="MGY1" s="71"/>
      <c r="MGZ1" s="71"/>
      <c r="MHA1" s="71"/>
      <c r="MHB1" s="71"/>
      <c r="MHC1" s="71"/>
      <c r="MHD1" s="71"/>
      <c r="MHE1" s="71"/>
      <c r="MHF1" s="71"/>
      <c r="MHG1" s="71"/>
      <c r="MHH1" s="71"/>
      <c r="MHI1" s="71"/>
      <c r="MHJ1" s="71"/>
      <c r="MHK1" s="71"/>
      <c r="MHL1" s="71"/>
      <c r="MHM1" s="71"/>
      <c r="MHN1" s="71"/>
      <c r="MHO1" s="71"/>
      <c r="MHP1" s="71"/>
      <c r="MHQ1" s="71"/>
      <c r="MHR1" s="71"/>
      <c r="MHS1" s="71"/>
      <c r="MHT1" s="71"/>
      <c r="MHU1" s="71"/>
      <c r="MHV1" s="71"/>
      <c r="MHW1" s="71"/>
      <c r="MHX1" s="71"/>
      <c r="MHY1" s="71"/>
      <c r="MHZ1" s="71"/>
      <c r="MIA1" s="71"/>
      <c r="MIB1" s="71"/>
      <c r="MIC1" s="71"/>
      <c r="MID1" s="71"/>
      <c r="MIE1" s="71"/>
      <c r="MIF1" s="71"/>
      <c r="MIG1" s="71"/>
      <c r="MIH1" s="71"/>
      <c r="MII1" s="71"/>
      <c r="MIJ1" s="71"/>
      <c r="MIK1" s="71"/>
      <c r="MIL1" s="71"/>
      <c r="MIM1" s="71"/>
      <c r="MIN1" s="71"/>
      <c r="MIO1" s="71"/>
      <c r="MIP1" s="71"/>
      <c r="MIQ1" s="71"/>
      <c r="MIR1" s="71"/>
      <c r="MIS1" s="71"/>
      <c r="MIT1" s="71"/>
      <c r="MIU1" s="71"/>
      <c r="MIV1" s="71"/>
      <c r="MIW1" s="71"/>
      <c r="MIX1" s="71"/>
      <c r="MIY1" s="71"/>
      <c r="MIZ1" s="71"/>
      <c r="MJA1" s="71"/>
      <c r="MJB1" s="71"/>
      <c r="MJC1" s="71"/>
      <c r="MJD1" s="71"/>
      <c r="MJE1" s="71"/>
      <c r="MJF1" s="71"/>
      <c r="MJG1" s="71"/>
      <c r="MJH1" s="71"/>
      <c r="MJI1" s="71"/>
      <c r="MJJ1" s="71"/>
      <c r="MJK1" s="71"/>
      <c r="MJL1" s="71"/>
      <c r="MJM1" s="71"/>
      <c r="MJN1" s="71"/>
      <c r="MJO1" s="71"/>
      <c r="MJP1" s="71"/>
      <c r="MJQ1" s="71"/>
      <c r="MJR1" s="71"/>
      <c r="MJS1" s="71"/>
      <c r="MJT1" s="71"/>
      <c r="MJU1" s="71"/>
      <c r="MJV1" s="71"/>
      <c r="MJW1" s="71"/>
      <c r="MJX1" s="71"/>
      <c r="MJY1" s="71"/>
      <c r="MJZ1" s="71"/>
      <c r="MKA1" s="71"/>
      <c r="MKB1" s="71"/>
      <c r="MKC1" s="71"/>
      <c r="MKD1" s="71"/>
      <c r="MKE1" s="71"/>
      <c r="MKF1" s="71"/>
      <c r="MKG1" s="71"/>
      <c r="MKH1" s="71"/>
      <c r="MKI1" s="71"/>
      <c r="MKJ1" s="71"/>
      <c r="MKK1" s="71"/>
      <c r="MKL1" s="71"/>
      <c r="MKM1" s="71"/>
      <c r="MKN1" s="71"/>
      <c r="MKO1" s="71"/>
      <c r="MKP1" s="71"/>
      <c r="MKQ1" s="71"/>
      <c r="MKR1" s="71"/>
      <c r="MKS1" s="71"/>
      <c r="MKT1" s="71"/>
      <c r="MKU1" s="71"/>
      <c r="MKV1" s="71"/>
      <c r="MKW1" s="71"/>
      <c r="MKX1" s="71"/>
      <c r="MKY1" s="71"/>
      <c r="MKZ1" s="71"/>
      <c r="MLA1" s="71"/>
      <c r="MLB1" s="71"/>
      <c r="MLC1" s="71"/>
      <c r="MLD1" s="71"/>
      <c r="MLE1" s="71"/>
      <c r="MLF1" s="71"/>
      <c r="MLG1" s="71"/>
      <c r="MLH1" s="71"/>
      <c r="MLI1" s="71"/>
      <c r="MLJ1" s="71"/>
      <c r="MLK1" s="71"/>
      <c r="MLL1" s="71"/>
      <c r="MLM1" s="71"/>
      <c r="MLN1" s="71"/>
      <c r="MLO1" s="71"/>
      <c r="MLP1" s="71"/>
      <c r="MLQ1" s="71"/>
      <c r="MLR1" s="71"/>
      <c r="MLS1" s="71"/>
      <c r="MLT1" s="71"/>
      <c r="MLU1" s="71"/>
      <c r="MLV1" s="71"/>
      <c r="MLW1" s="71"/>
      <c r="MLX1" s="71"/>
      <c r="MLY1" s="71"/>
      <c r="MLZ1" s="71"/>
      <c r="MMA1" s="71"/>
      <c r="MMB1" s="71"/>
      <c r="MMC1" s="71"/>
      <c r="MMD1" s="71"/>
      <c r="MME1" s="71"/>
      <c r="MMF1" s="71"/>
      <c r="MMG1" s="71"/>
      <c r="MMH1" s="71"/>
      <c r="MMI1" s="71"/>
      <c r="MMJ1" s="71"/>
      <c r="MMK1" s="71"/>
      <c r="MML1" s="71"/>
      <c r="MMM1" s="71"/>
      <c r="MMN1" s="71"/>
      <c r="MMO1" s="71"/>
      <c r="MMP1" s="71"/>
      <c r="MMQ1" s="71"/>
      <c r="MMR1" s="71"/>
      <c r="MMS1" s="71"/>
      <c r="MMT1" s="71"/>
      <c r="MMU1" s="71"/>
      <c r="MMV1" s="71"/>
      <c r="MMW1" s="71"/>
      <c r="MMX1" s="71"/>
      <c r="MMY1" s="71"/>
      <c r="MMZ1" s="71"/>
      <c r="MNA1" s="71"/>
      <c r="MNB1" s="71"/>
      <c r="MNC1" s="71"/>
      <c r="MND1" s="71"/>
      <c r="MNE1" s="71"/>
      <c r="MNF1" s="71"/>
      <c r="MNG1" s="71"/>
      <c r="MNH1" s="71"/>
      <c r="MNI1" s="71"/>
      <c r="MNJ1" s="71"/>
      <c r="MNK1" s="71"/>
      <c r="MNL1" s="71"/>
      <c r="MNM1" s="71"/>
      <c r="MNN1" s="71"/>
      <c r="MNO1" s="71"/>
      <c r="MNP1" s="71"/>
      <c r="MNQ1" s="71"/>
      <c r="MNR1" s="71"/>
      <c r="MNS1" s="71"/>
      <c r="MNT1" s="71"/>
      <c r="MNU1" s="71"/>
      <c r="MNV1" s="71"/>
      <c r="MNW1" s="71"/>
      <c r="MNX1" s="71"/>
      <c r="MNY1" s="71"/>
      <c r="MNZ1" s="71"/>
      <c r="MOA1" s="71"/>
      <c r="MOB1" s="71"/>
      <c r="MOC1" s="71"/>
      <c r="MOD1" s="71"/>
      <c r="MOE1" s="71"/>
      <c r="MOF1" s="71"/>
      <c r="MOG1" s="71"/>
      <c r="MOH1" s="71"/>
      <c r="MOI1" s="71"/>
      <c r="MOJ1" s="71"/>
      <c r="MOK1" s="71"/>
      <c r="MOL1" s="71"/>
      <c r="MOM1" s="71"/>
      <c r="MON1" s="71"/>
      <c r="MOO1" s="71"/>
      <c r="MOP1" s="71"/>
      <c r="MOQ1" s="71"/>
      <c r="MOR1" s="71"/>
      <c r="MOS1" s="71"/>
      <c r="MOT1" s="71"/>
      <c r="MOU1" s="71"/>
      <c r="MOV1" s="71"/>
      <c r="MOW1" s="71"/>
      <c r="MOX1" s="71"/>
      <c r="MOY1" s="71"/>
      <c r="MOZ1" s="71"/>
      <c r="MPA1" s="71"/>
      <c r="MPB1" s="71"/>
      <c r="MPC1" s="71"/>
      <c r="MPD1" s="71"/>
      <c r="MPE1" s="71"/>
      <c r="MPF1" s="71"/>
      <c r="MPG1" s="71"/>
      <c r="MPH1" s="71"/>
      <c r="MPI1" s="71"/>
      <c r="MPJ1" s="71"/>
      <c r="MPK1" s="71"/>
      <c r="MPL1" s="71"/>
      <c r="MPM1" s="71"/>
      <c r="MPN1" s="71"/>
      <c r="MPO1" s="71"/>
      <c r="MPP1" s="71"/>
      <c r="MPQ1" s="71"/>
      <c r="MPR1" s="71"/>
      <c r="MPS1" s="71"/>
      <c r="MPT1" s="71"/>
      <c r="MPU1" s="71"/>
      <c r="MPV1" s="71"/>
      <c r="MPW1" s="71"/>
      <c r="MPX1" s="71"/>
      <c r="MPY1" s="71"/>
      <c r="MPZ1" s="71"/>
      <c r="MQA1" s="71"/>
      <c r="MQB1" s="71"/>
      <c r="MQC1" s="71"/>
      <c r="MQD1" s="71"/>
      <c r="MQE1" s="71"/>
      <c r="MQF1" s="71"/>
      <c r="MQG1" s="71"/>
      <c r="MQH1" s="71"/>
      <c r="MQI1" s="71"/>
      <c r="MQJ1" s="71"/>
      <c r="MQK1" s="71"/>
      <c r="MQL1" s="71"/>
      <c r="MQM1" s="71"/>
      <c r="MQN1" s="71"/>
      <c r="MQO1" s="71"/>
      <c r="MQP1" s="71"/>
      <c r="MQQ1" s="71"/>
      <c r="MQR1" s="71"/>
      <c r="MQS1" s="71"/>
      <c r="MQT1" s="71"/>
      <c r="MQU1" s="71"/>
      <c r="MQV1" s="71"/>
      <c r="MQW1" s="71"/>
      <c r="MQX1" s="71"/>
      <c r="MQY1" s="71"/>
      <c r="MQZ1" s="71"/>
      <c r="MRA1" s="71"/>
      <c r="MRB1" s="71"/>
      <c r="MRC1" s="71"/>
      <c r="MRD1" s="71"/>
      <c r="MRE1" s="71"/>
      <c r="MRF1" s="71"/>
      <c r="MRG1" s="71"/>
      <c r="MRH1" s="71"/>
      <c r="MRI1" s="71"/>
      <c r="MRJ1" s="71"/>
      <c r="MRK1" s="71"/>
      <c r="MRL1" s="71"/>
      <c r="MRM1" s="71"/>
      <c r="MRN1" s="71"/>
      <c r="MRO1" s="71"/>
      <c r="MRP1" s="71"/>
      <c r="MRQ1" s="71"/>
      <c r="MRR1" s="71"/>
      <c r="MRS1" s="71"/>
      <c r="MRT1" s="71"/>
      <c r="MRU1" s="71"/>
      <c r="MRV1" s="71"/>
      <c r="MRW1" s="71"/>
      <c r="MRX1" s="71"/>
      <c r="MRY1" s="71"/>
      <c r="MRZ1" s="71"/>
      <c r="MSA1" s="71"/>
      <c r="MSB1" s="71"/>
      <c r="MSC1" s="71"/>
      <c r="MSD1" s="71"/>
      <c r="MSE1" s="71"/>
      <c r="MSF1" s="71"/>
      <c r="MSG1" s="71"/>
      <c r="MSH1" s="71"/>
      <c r="MSI1" s="71"/>
      <c r="MSJ1" s="71"/>
      <c r="MSK1" s="71"/>
      <c r="MSL1" s="71"/>
      <c r="MSM1" s="71"/>
      <c r="MSN1" s="71"/>
      <c r="MSO1" s="71"/>
      <c r="MSP1" s="71"/>
      <c r="MSQ1" s="71"/>
      <c r="MSR1" s="71"/>
      <c r="MSS1" s="71"/>
      <c r="MST1" s="71"/>
      <c r="MSU1" s="71"/>
      <c r="MSV1" s="71"/>
      <c r="MSW1" s="71"/>
      <c r="MSX1" s="71"/>
      <c r="MSY1" s="71"/>
      <c r="MSZ1" s="71"/>
      <c r="MTA1" s="71"/>
      <c r="MTB1" s="71"/>
      <c r="MTC1" s="71"/>
      <c r="MTD1" s="71"/>
      <c r="MTE1" s="71"/>
      <c r="MTF1" s="71"/>
      <c r="MTG1" s="71"/>
      <c r="MTH1" s="71"/>
      <c r="MTI1" s="71"/>
      <c r="MTJ1" s="71"/>
      <c r="MTK1" s="71"/>
      <c r="MTL1" s="71"/>
      <c r="MTM1" s="71"/>
      <c r="MTN1" s="71"/>
      <c r="MTO1" s="71"/>
      <c r="MTP1" s="71"/>
      <c r="MTQ1" s="71"/>
      <c r="MTR1" s="71"/>
      <c r="MTS1" s="71"/>
      <c r="MTT1" s="71"/>
      <c r="MTU1" s="71"/>
      <c r="MTV1" s="71"/>
      <c r="MTW1" s="71"/>
      <c r="MTX1" s="71"/>
      <c r="MTY1" s="71"/>
      <c r="MTZ1" s="71"/>
      <c r="MUA1" s="71"/>
      <c r="MUB1" s="71"/>
      <c r="MUC1" s="71"/>
      <c r="MUD1" s="71"/>
      <c r="MUE1" s="71"/>
      <c r="MUF1" s="71"/>
      <c r="MUG1" s="71"/>
      <c r="MUH1" s="71"/>
      <c r="MUI1" s="71"/>
      <c r="MUJ1" s="71"/>
      <c r="MUK1" s="71"/>
      <c r="MUL1" s="71"/>
      <c r="MUM1" s="71"/>
      <c r="MUN1" s="71"/>
      <c r="MUO1" s="71"/>
      <c r="MUP1" s="71"/>
      <c r="MUQ1" s="71"/>
      <c r="MUR1" s="71"/>
      <c r="MUS1" s="71"/>
      <c r="MUT1" s="71"/>
      <c r="MUU1" s="71"/>
      <c r="MUV1" s="71"/>
      <c r="MUW1" s="71"/>
      <c r="MUX1" s="71"/>
      <c r="MUY1" s="71"/>
      <c r="MUZ1" s="71"/>
      <c r="MVA1" s="71"/>
      <c r="MVB1" s="71"/>
      <c r="MVC1" s="71"/>
      <c r="MVD1" s="71"/>
      <c r="MVE1" s="71"/>
      <c r="MVF1" s="71"/>
      <c r="MVG1" s="71"/>
      <c r="MVH1" s="71"/>
      <c r="MVI1" s="71"/>
      <c r="MVJ1" s="71"/>
      <c r="MVK1" s="71"/>
      <c r="MVL1" s="71"/>
      <c r="MVM1" s="71"/>
      <c r="MVN1" s="71"/>
      <c r="MVO1" s="71"/>
      <c r="MVP1" s="71"/>
      <c r="MVQ1" s="71"/>
      <c r="MVR1" s="71"/>
      <c r="MVS1" s="71"/>
      <c r="MVT1" s="71"/>
      <c r="MVU1" s="71"/>
      <c r="MVV1" s="71"/>
      <c r="MVW1" s="71"/>
      <c r="MVX1" s="71"/>
      <c r="MVY1" s="71"/>
      <c r="MVZ1" s="71"/>
      <c r="MWA1" s="71"/>
      <c r="MWB1" s="71"/>
      <c r="MWC1" s="71"/>
      <c r="MWD1" s="71"/>
      <c r="MWE1" s="71"/>
      <c r="MWF1" s="71"/>
      <c r="MWG1" s="71"/>
      <c r="MWH1" s="71"/>
      <c r="MWI1" s="71"/>
      <c r="MWJ1" s="71"/>
      <c r="MWK1" s="71"/>
      <c r="MWL1" s="71"/>
      <c r="MWM1" s="71"/>
      <c r="MWN1" s="71"/>
      <c r="MWO1" s="71"/>
      <c r="MWP1" s="71"/>
      <c r="MWQ1" s="71"/>
      <c r="MWR1" s="71"/>
      <c r="MWS1" s="71"/>
      <c r="MWT1" s="71"/>
      <c r="MWU1" s="71"/>
      <c r="MWV1" s="71"/>
      <c r="MWW1" s="71"/>
      <c r="MWX1" s="71"/>
      <c r="MWY1" s="71"/>
      <c r="MWZ1" s="71"/>
      <c r="MXA1" s="71"/>
      <c r="MXB1" s="71"/>
      <c r="MXC1" s="71"/>
      <c r="MXD1" s="71"/>
      <c r="MXE1" s="71"/>
      <c r="MXF1" s="71"/>
      <c r="MXG1" s="71"/>
      <c r="MXH1" s="71"/>
      <c r="MXI1" s="71"/>
      <c r="MXJ1" s="71"/>
      <c r="MXK1" s="71"/>
      <c r="MXL1" s="71"/>
      <c r="MXM1" s="71"/>
      <c r="MXN1" s="71"/>
      <c r="MXO1" s="71"/>
      <c r="MXP1" s="71"/>
      <c r="MXQ1" s="71"/>
      <c r="MXR1" s="71"/>
      <c r="MXS1" s="71"/>
      <c r="MXT1" s="71"/>
      <c r="MXU1" s="71"/>
      <c r="MXV1" s="71"/>
      <c r="MXW1" s="71"/>
      <c r="MXX1" s="71"/>
      <c r="MXY1" s="71"/>
      <c r="MXZ1" s="71"/>
      <c r="MYA1" s="71"/>
      <c r="MYB1" s="71"/>
      <c r="MYC1" s="71"/>
      <c r="MYD1" s="71"/>
      <c r="MYE1" s="71"/>
      <c r="MYF1" s="71"/>
      <c r="MYG1" s="71"/>
      <c r="MYH1" s="71"/>
      <c r="MYI1" s="71"/>
      <c r="MYJ1" s="71"/>
      <c r="MYK1" s="71"/>
      <c r="MYL1" s="71"/>
      <c r="MYM1" s="71"/>
      <c r="MYN1" s="71"/>
      <c r="MYO1" s="71"/>
      <c r="MYP1" s="71"/>
      <c r="MYQ1" s="71"/>
      <c r="MYR1" s="71"/>
      <c r="MYS1" s="71"/>
      <c r="MYT1" s="71"/>
      <c r="MYU1" s="71"/>
      <c r="MYV1" s="71"/>
      <c r="MYW1" s="71"/>
      <c r="MYX1" s="71"/>
      <c r="MYY1" s="71"/>
      <c r="MYZ1" s="71"/>
      <c r="MZA1" s="71"/>
      <c r="MZB1" s="71"/>
      <c r="MZC1" s="71"/>
      <c r="MZD1" s="71"/>
      <c r="MZE1" s="71"/>
      <c r="MZF1" s="71"/>
      <c r="MZG1" s="71"/>
      <c r="MZH1" s="71"/>
      <c r="MZI1" s="71"/>
      <c r="MZJ1" s="71"/>
      <c r="MZK1" s="71"/>
      <c r="MZL1" s="71"/>
      <c r="MZM1" s="71"/>
      <c r="MZN1" s="71"/>
      <c r="MZO1" s="71"/>
      <c r="MZP1" s="71"/>
      <c r="MZQ1" s="71"/>
      <c r="MZR1" s="71"/>
      <c r="MZS1" s="71"/>
      <c r="MZT1" s="71"/>
      <c r="MZU1" s="71"/>
      <c r="MZV1" s="71"/>
      <c r="MZW1" s="71"/>
      <c r="MZX1" s="71"/>
      <c r="MZY1" s="71"/>
      <c r="MZZ1" s="71"/>
      <c r="NAA1" s="71"/>
      <c r="NAB1" s="71"/>
      <c r="NAC1" s="71"/>
      <c r="NAD1" s="71"/>
      <c r="NAE1" s="71"/>
      <c r="NAF1" s="71"/>
      <c r="NAG1" s="71"/>
      <c r="NAH1" s="71"/>
      <c r="NAI1" s="71"/>
      <c r="NAJ1" s="71"/>
      <c r="NAK1" s="71"/>
      <c r="NAL1" s="71"/>
      <c r="NAM1" s="71"/>
      <c r="NAN1" s="71"/>
      <c r="NAO1" s="71"/>
      <c r="NAP1" s="71"/>
      <c r="NAQ1" s="71"/>
      <c r="NAR1" s="71"/>
      <c r="NAS1" s="71"/>
      <c r="NAT1" s="71"/>
      <c r="NAU1" s="71"/>
      <c r="NAV1" s="71"/>
      <c r="NAW1" s="71"/>
      <c r="NAX1" s="71"/>
      <c r="NAY1" s="71"/>
      <c r="NAZ1" s="71"/>
      <c r="NBA1" s="71"/>
      <c r="NBB1" s="71"/>
      <c r="NBC1" s="71"/>
      <c r="NBD1" s="71"/>
      <c r="NBE1" s="71"/>
      <c r="NBF1" s="71"/>
      <c r="NBG1" s="71"/>
      <c r="NBH1" s="71"/>
      <c r="NBI1" s="71"/>
      <c r="NBJ1" s="71"/>
      <c r="NBK1" s="71"/>
      <c r="NBL1" s="71"/>
      <c r="NBM1" s="71"/>
      <c r="NBN1" s="71"/>
      <c r="NBO1" s="71"/>
      <c r="NBP1" s="71"/>
      <c r="NBQ1" s="71"/>
      <c r="NBR1" s="71"/>
      <c r="NBS1" s="71"/>
      <c r="NBT1" s="71"/>
      <c r="NBU1" s="71"/>
      <c r="NBV1" s="71"/>
      <c r="NBW1" s="71"/>
      <c r="NBX1" s="71"/>
      <c r="NBY1" s="71"/>
      <c r="NBZ1" s="71"/>
      <c r="NCA1" s="71"/>
      <c r="NCB1" s="71"/>
      <c r="NCC1" s="71"/>
      <c r="NCD1" s="71"/>
      <c r="NCE1" s="71"/>
      <c r="NCF1" s="71"/>
      <c r="NCG1" s="71"/>
      <c r="NCH1" s="71"/>
      <c r="NCI1" s="71"/>
      <c r="NCJ1" s="71"/>
      <c r="NCK1" s="71"/>
      <c r="NCL1" s="71"/>
      <c r="NCM1" s="71"/>
      <c r="NCN1" s="71"/>
      <c r="NCO1" s="71"/>
      <c r="NCP1" s="71"/>
      <c r="NCQ1" s="71"/>
      <c r="NCR1" s="71"/>
      <c r="NCS1" s="71"/>
      <c r="NCT1" s="71"/>
      <c r="NCU1" s="71"/>
      <c r="NCV1" s="71"/>
      <c r="NCW1" s="71"/>
      <c r="NCX1" s="71"/>
      <c r="NCY1" s="71"/>
      <c r="NCZ1" s="71"/>
      <c r="NDA1" s="71"/>
      <c r="NDB1" s="71"/>
      <c r="NDC1" s="71"/>
      <c r="NDD1" s="71"/>
      <c r="NDE1" s="71"/>
      <c r="NDF1" s="71"/>
      <c r="NDG1" s="71"/>
      <c r="NDH1" s="71"/>
      <c r="NDI1" s="71"/>
      <c r="NDJ1" s="71"/>
      <c r="NDK1" s="71"/>
      <c r="NDL1" s="71"/>
      <c r="NDM1" s="71"/>
      <c r="NDN1" s="71"/>
      <c r="NDO1" s="71"/>
      <c r="NDP1" s="71"/>
      <c r="NDQ1" s="71"/>
      <c r="NDR1" s="71"/>
      <c r="NDS1" s="71"/>
      <c r="NDT1" s="71"/>
      <c r="NDU1" s="71"/>
      <c r="NDV1" s="71"/>
      <c r="NDW1" s="71"/>
      <c r="NDX1" s="71"/>
      <c r="NDY1" s="71"/>
      <c r="NDZ1" s="71"/>
      <c r="NEA1" s="71"/>
      <c r="NEB1" s="71"/>
      <c r="NEC1" s="71"/>
      <c r="NED1" s="71"/>
      <c r="NEE1" s="71"/>
      <c r="NEF1" s="71"/>
      <c r="NEG1" s="71"/>
      <c r="NEH1" s="71"/>
      <c r="NEI1" s="71"/>
      <c r="NEJ1" s="71"/>
      <c r="NEK1" s="71"/>
      <c r="NEL1" s="71"/>
      <c r="NEM1" s="71"/>
      <c r="NEN1" s="71"/>
      <c r="NEO1" s="71"/>
      <c r="NEP1" s="71"/>
      <c r="NEQ1" s="71"/>
      <c r="NER1" s="71"/>
      <c r="NES1" s="71"/>
      <c r="NET1" s="71"/>
      <c r="NEU1" s="71"/>
      <c r="NEV1" s="71"/>
      <c r="NEW1" s="71"/>
      <c r="NEX1" s="71"/>
      <c r="NEY1" s="71"/>
      <c r="NEZ1" s="71"/>
      <c r="NFA1" s="71"/>
      <c r="NFB1" s="71"/>
      <c r="NFC1" s="71"/>
      <c r="NFD1" s="71"/>
      <c r="NFE1" s="71"/>
      <c r="NFF1" s="71"/>
      <c r="NFG1" s="71"/>
      <c r="NFH1" s="71"/>
      <c r="NFI1" s="71"/>
      <c r="NFJ1" s="71"/>
      <c r="NFK1" s="71"/>
      <c r="NFL1" s="71"/>
      <c r="NFM1" s="71"/>
      <c r="NFN1" s="71"/>
      <c r="NFO1" s="71"/>
      <c r="NFP1" s="71"/>
      <c r="NFQ1" s="71"/>
      <c r="NFR1" s="71"/>
      <c r="NFS1" s="71"/>
      <c r="NFT1" s="71"/>
      <c r="NFU1" s="71"/>
      <c r="NFV1" s="71"/>
      <c r="NFW1" s="71"/>
      <c r="NFX1" s="71"/>
      <c r="NFY1" s="71"/>
      <c r="NFZ1" s="71"/>
      <c r="NGA1" s="71"/>
      <c r="NGB1" s="71"/>
      <c r="NGC1" s="71"/>
      <c r="NGD1" s="71"/>
      <c r="NGE1" s="71"/>
      <c r="NGF1" s="71"/>
      <c r="NGG1" s="71"/>
      <c r="NGH1" s="71"/>
      <c r="NGI1" s="71"/>
      <c r="NGJ1" s="71"/>
      <c r="NGK1" s="71"/>
      <c r="NGL1" s="71"/>
      <c r="NGM1" s="71"/>
      <c r="NGN1" s="71"/>
      <c r="NGO1" s="71"/>
      <c r="NGP1" s="71"/>
      <c r="NGQ1" s="71"/>
      <c r="NGR1" s="71"/>
      <c r="NGS1" s="71"/>
      <c r="NGT1" s="71"/>
      <c r="NGU1" s="71"/>
      <c r="NGV1" s="71"/>
      <c r="NGW1" s="71"/>
      <c r="NGX1" s="71"/>
      <c r="NGY1" s="71"/>
      <c r="NGZ1" s="71"/>
      <c r="NHA1" s="71"/>
      <c r="NHB1" s="71"/>
      <c r="NHC1" s="71"/>
      <c r="NHD1" s="71"/>
      <c r="NHE1" s="71"/>
      <c r="NHF1" s="71"/>
      <c r="NHG1" s="71"/>
      <c r="NHH1" s="71"/>
      <c r="NHI1" s="71"/>
      <c r="NHJ1" s="71"/>
      <c r="NHK1" s="71"/>
      <c r="NHL1" s="71"/>
      <c r="NHM1" s="71"/>
      <c r="NHN1" s="71"/>
      <c r="NHO1" s="71"/>
      <c r="NHP1" s="71"/>
      <c r="NHQ1" s="71"/>
      <c r="NHR1" s="71"/>
      <c r="NHS1" s="71"/>
      <c r="NHT1" s="71"/>
      <c r="NHU1" s="71"/>
      <c r="NHV1" s="71"/>
      <c r="NHW1" s="71"/>
      <c r="NHX1" s="71"/>
      <c r="NHY1" s="71"/>
      <c r="NHZ1" s="71"/>
      <c r="NIA1" s="71"/>
      <c r="NIB1" s="71"/>
      <c r="NIC1" s="71"/>
      <c r="NID1" s="71"/>
      <c r="NIE1" s="71"/>
      <c r="NIF1" s="71"/>
      <c r="NIG1" s="71"/>
      <c r="NIH1" s="71"/>
      <c r="NII1" s="71"/>
      <c r="NIJ1" s="71"/>
      <c r="NIK1" s="71"/>
      <c r="NIL1" s="71"/>
      <c r="NIM1" s="71"/>
      <c r="NIN1" s="71"/>
      <c r="NIO1" s="71"/>
      <c r="NIP1" s="71"/>
      <c r="NIQ1" s="71"/>
      <c r="NIR1" s="71"/>
      <c r="NIS1" s="71"/>
      <c r="NIT1" s="71"/>
      <c r="NIU1" s="71"/>
      <c r="NIV1" s="71"/>
      <c r="NIW1" s="71"/>
      <c r="NIX1" s="71"/>
      <c r="NIY1" s="71"/>
      <c r="NIZ1" s="71"/>
      <c r="NJA1" s="71"/>
      <c r="NJB1" s="71"/>
      <c r="NJC1" s="71"/>
      <c r="NJD1" s="71"/>
      <c r="NJE1" s="71"/>
      <c r="NJF1" s="71"/>
      <c r="NJG1" s="71"/>
      <c r="NJH1" s="71"/>
      <c r="NJI1" s="71"/>
      <c r="NJJ1" s="71"/>
      <c r="NJK1" s="71"/>
      <c r="NJL1" s="71"/>
      <c r="NJM1" s="71"/>
      <c r="NJN1" s="71"/>
      <c r="NJO1" s="71"/>
      <c r="NJP1" s="71"/>
      <c r="NJQ1" s="71"/>
      <c r="NJR1" s="71"/>
      <c r="NJS1" s="71"/>
      <c r="NJT1" s="71"/>
      <c r="NJU1" s="71"/>
      <c r="NJV1" s="71"/>
      <c r="NJW1" s="71"/>
      <c r="NJX1" s="71"/>
      <c r="NJY1" s="71"/>
      <c r="NJZ1" s="71"/>
      <c r="NKA1" s="71"/>
      <c r="NKB1" s="71"/>
      <c r="NKC1" s="71"/>
      <c r="NKD1" s="71"/>
      <c r="NKE1" s="71"/>
      <c r="NKF1" s="71"/>
      <c r="NKG1" s="71"/>
      <c r="NKH1" s="71"/>
      <c r="NKI1" s="71"/>
      <c r="NKJ1" s="71"/>
      <c r="NKK1" s="71"/>
      <c r="NKL1" s="71"/>
      <c r="NKM1" s="71"/>
      <c r="NKN1" s="71"/>
      <c r="NKO1" s="71"/>
      <c r="NKP1" s="71"/>
      <c r="NKQ1" s="71"/>
      <c r="NKR1" s="71"/>
      <c r="NKS1" s="71"/>
      <c r="NKT1" s="71"/>
      <c r="NKU1" s="71"/>
      <c r="NKV1" s="71"/>
      <c r="NKW1" s="71"/>
      <c r="NKX1" s="71"/>
      <c r="NKY1" s="71"/>
      <c r="NKZ1" s="71"/>
      <c r="NLA1" s="71"/>
      <c r="NLB1" s="71"/>
      <c r="NLC1" s="71"/>
      <c r="NLD1" s="71"/>
      <c r="NLE1" s="71"/>
      <c r="NLF1" s="71"/>
      <c r="NLG1" s="71"/>
      <c r="NLH1" s="71"/>
      <c r="NLI1" s="71"/>
      <c r="NLJ1" s="71"/>
      <c r="NLK1" s="71"/>
      <c r="NLL1" s="71"/>
      <c r="NLM1" s="71"/>
      <c r="NLN1" s="71"/>
      <c r="NLO1" s="71"/>
      <c r="NLP1" s="71"/>
      <c r="NLQ1" s="71"/>
      <c r="NLR1" s="71"/>
      <c r="NLS1" s="71"/>
      <c r="NLT1" s="71"/>
      <c r="NLU1" s="71"/>
      <c r="NLV1" s="71"/>
      <c r="NLW1" s="71"/>
      <c r="NLX1" s="71"/>
      <c r="NLY1" s="71"/>
      <c r="NLZ1" s="71"/>
      <c r="NMA1" s="71"/>
      <c r="NMB1" s="71"/>
      <c r="NMC1" s="71"/>
      <c r="NMD1" s="71"/>
      <c r="NME1" s="71"/>
      <c r="NMF1" s="71"/>
      <c r="NMG1" s="71"/>
      <c r="NMH1" s="71"/>
      <c r="NMI1" s="71"/>
      <c r="NMJ1" s="71"/>
      <c r="NMK1" s="71"/>
      <c r="NML1" s="71"/>
      <c r="NMM1" s="71"/>
      <c r="NMN1" s="71"/>
      <c r="NMO1" s="71"/>
      <c r="NMP1" s="71"/>
      <c r="NMQ1" s="71"/>
      <c r="NMR1" s="71"/>
      <c r="NMS1" s="71"/>
      <c r="NMT1" s="71"/>
      <c r="NMU1" s="71"/>
      <c r="NMV1" s="71"/>
      <c r="NMW1" s="71"/>
      <c r="NMX1" s="71"/>
      <c r="NMY1" s="71"/>
      <c r="NMZ1" s="71"/>
      <c r="NNA1" s="71"/>
      <c r="NNB1" s="71"/>
      <c r="NNC1" s="71"/>
      <c r="NND1" s="71"/>
      <c r="NNE1" s="71"/>
      <c r="NNF1" s="71"/>
      <c r="NNG1" s="71"/>
      <c r="NNH1" s="71"/>
      <c r="NNI1" s="71"/>
      <c r="NNJ1" s="71"/>
      <c r="NNK1" s="71"/>
      <c r="NNL1" s="71"/>
      <c r="NNM1" s="71"/>
      <c r="NNN1" s="71"/>
      <c r="NNO1" s="71"/>
      <c r="NNP1" s="71"/>
      <c r="NNQ1" s="71"/>
      <c r="NNR1" s="71"/>
      <c r="NNS1" s="71"/>
      <c r="NNT1" s="71"/>
      <c r="NNU1" s="71"/>
      <c r="NNV1" s="71"/>
      <c r="NNW1" s="71"/>
      <c r="NNX1" s="71"/>
      <c r="NNY1" s="71"/>
      <c r="NNZ1" s="71"/>
      <c r="NOA1" s="71"/>
      <c r="NOB1" s="71"/>
      <c r="NOC1" s="71"/>
      <c r="NOD1" s="71"/>
      <c r="NOE1" s="71"/>
      <c r="NOF1" s="71"/>
      <c r="NOG1" s="71"/>
      <c r="NOH1" s="71"/>
      <c r="NOI1" s="71"/>
      <c r="NOJ1" s="71"/>
      <c r="NOK1" s="71"/>
      <c r="NOL1" s="71"/>
      <c r="NOM1" s="71"/>
      <c r="NON1" s="71"/>
      <c r="NOO1" s="71"/>
      <c r="NOP1" s="71"/>
      <c r="NOQ1" s="71"/>
      <c r="NOR1" s="71"/>
      <c r="NOS1" s="71"/>
      <c r="NOT1" s="71"/>
      <c r="NOU1" s="71"/>
      <c r="NOV1" s="71"/>
      <c r="NOW1" s="71"/>
      <c r="NOX1" s="71"/>
      <c r="NOY1" s="71"/>
      <c r="NOZ1" s="71"/>
      <c r="NPA1" s="71"/>
      <c r="NPB1" s="71"/>
      <c r="NPC1" s="71"/>
      <c r="NPD1" s="71"/>
      <c r="NPE1" s="71"/>
      <c r="NPF1" s="71"/>
      <c r="NPG1" s="71"/>
      <c r="NPH1" s="71"/>
      <c r="NPI1" s="71"/>
      <c r="NPJ1" s="71"/>
      <c r="NPK1" s="71"/>
      <c r="NPL1" s="71"/>
      <c r="NPM1" s="71"/>
      <c r="NPN1" s="71"/>
      <c r="NPO1" s="71"/>
      <c r="NPP1" s="71"/>
      <c r="NPQ1" s="71"/>
      <c r="NPR1" s="71"/>
      <c r="NPS1" s="71"/>
      <c r="NPT1" s="71"/>
      <c r="NPU1" s="71"/>
      <c r="NPV1" s="71"/>
      <c r="NPW1" s="71"/>
      <c r="NPX1" s="71"/>
      <c r="NPY1" s="71"/>
      <c r="NPZ1" s="71"/>
      <c r="NQA1" s="71"/>
      <c r="NQB1" s="71"/>
      <c r="NQC1" s="71"/>
      <c r="NQD1" s="71"/>
      <c r="NQE1" s="71"/>
      <c r="NQF1" s="71"/>
      <c r="NQG1" s="71"/>
      <c r="NQH1" s="71"/>
      <c r="NQI1" s="71"/>
      <c r="NQJ1" s="71"/>
      <c r="NQK1" s="71"/>
      <c r="NQL1" s="71"/>
      <c r="NQM1" s="71"/>
      <c r="NQN1" s="71"/>
      <c r="NQO1" s="71"/>
      <c r="NQP1" s="71"/>
      <c r="NQQ1" s="71"/>
      <c r="NQR1" s="71"/>
      <c r="NQS1" s="71"/>
      <c r="NQT1" s="71"/>
      <c r="NQU1" s="71"/>
      <c r="NQV1" s="71"/>
      <c r="NQW1" s="71"/>
      <c r="NQX1" s="71"/>
      <c r="NQY1" s="71"/>
      <c r="NQZ1" s="71"/>
      <c r="NRA1" s="71"/>
      <c r="NRB1" s="71"/>
      <c r="NRC1" s="71"/>
      <c r="NRD1" s="71"/>
      <c r="NRE1" s="71"/>
      <c r="NRF1" s="71"/>
      <c r="NRG1" s="71"/>
      <c r="NRH1" s="71"/>
      <c r="NRI1" s="71"/>
      <c r="NRJ1" s="71"/>
      <c r="NRK1" s="71"/>
      <c r="NRL1" s="71"/>
      <c r="NRM1" s="71"/>
      <c r="NRN1" s="71"/>
      <c r="NRO1" s="71"/>
      <c r="NRP1" s="71"/>
      <c r="NRQ1" s="71"/>
      <c r="NRR1" s="71"/>
      <c r="NRS1" s="71"/>
      <c r="NRT1" s="71"/>
      <c r="NRU1" s="71"/>
      <c r="NRV1" s="71"/>
      <c r="NRW1" s="71"/>
      <c r="NRX1" s="71"/>
      <c r="NRY1" s="71"/>
      <c r="NRZ1" s="71"/>
      <c r="NSA1" s="71"/>
      <c r="NSB1" s="71"/>
      <c r="NSC1" s="71"/>
      <c r="NSD1" s="71"/>
      <c r="NSE1" s="71"/>
      <c r="NSF1" s="71"/>
      <c r="NSG1" s="71"/>
      <c r="NSH1" s="71"/>
      <c r="NSI1" s="71"/>
      <c r="NSJ1" s="71"/>
      <c r="NSK1" s="71"/>
      <c r="NSL1" s="71"/>
      <c r="NSM1" s="71"/>
      <c r="NSN1" s="71"/>
      <c r="NSO1" s="71"/>
      <c r="NSP1" s="71"/>
      <c r="NSQ1" s="71"/>
      <c r="NSR1" s="71"/>
      <c r="NSS1" s="71"/>
      <c r="NST1" s="71"/>
      <c r="NSU1" s="71"/>
      <c r="NSV1" s="71"/>
      <c r="NSW1" s="71"/>
      <c r="NSX1" s="71"/>
      <c r="NSY1" s="71"/>
      <c r="NSZ1" s="71"/>
      <c r="NTA1" s="71"/>
      <c r="NTB1" s="71"/>
      <c r="NTC1" s="71"/>
      <c r="NTD1" s="71"/>
      <c r="NTE1" s="71"/>
      <c r="NTF1" s="71"/>
      <c r="NTG1" s="71"/>
      <c r="NTH1" s="71"/>
      <c r="NTI1" s="71"/>
      <c r="NTJ1" s="71"/>
      <c r="NTK1" s="71"/>
      <c r="NTL1" s="71"/>
      <c r="NTM1" s="71"/>
      <c r="NTN1" s="71"/>
      <c r="NTO1" s="71"/>
      <c r="NTP1" s="71"/>
      <c r="NTQ1" s="71"/>
      <c r="NTR1" s="71"/>
      <c r="NTS1" s="71"/>
      <c r="NTT1" s="71"/>
      <c r="NTU1" s="71"/>
      <c r="NTV1" s="71"/>
      <c r="NTW1" s="71"/>
      <c r="NTX1" s="71"/>
      <c r="NTY1" s="71"/>
      <c r="NTZ1" s="71"/>
      <c r="NUA1" s="71"/>
      <c r="NUB1" s="71"/>
      <c r="NUC1" s="71"/>
      <c r="NUD1" s="71"/>
      <c r="NUE1" s="71"/>
      <c r="NUF1" s="71"/>
      <c r="NUG1" s="71"/>
      <c r="NUH1" s="71"/>
      <c r="NUI1" s="71"/>
      <c r="NUJ1" s="71"/>
      <c r="NUK1" s="71"/>
      <c r="NUL1" s="71"/>
      <c r="NUM1" s="71"/>
      <c r="NUN1" s="71"/>
      <c r="NUO1" s="71"/>
      <c r="NUP1" s="71"/>
      <c r="NUQ1" s="71"/>
      <c r="NUR1" s="71"/>
      <c r="NUS1" s="71"/>
      <c r="NUT1" s="71"/>
      <c r="NUU1" s="71"/>
      <c r="NUV1" s="71"/>
      <c r="NUW1" s="71"/>
      <c r="NUX1" s="71"/>
      <c r="NUY1" s="71"/>
      <c r="NUZ1" s="71"/>
      <c r="NVA1" s="71"/>
      <c r="NVB1" s="71"/>
      <c r="NVC1" s="71"/>
      <c r="NVD1" s="71"/>
      <c r="NVE1" s="71"/>
      <c r="NVF1" s="71"/>
      <c r="NVG1" s="71"/>
      <c r="NVH1" s="71"/>
      <c r="NVI1" s="71"/>
      <c r="NVJ1" s="71"/>
      <c r="NVK1" s="71"/>
      <c r="NVL1" s="71"/>
      <c r="NVM1" s="71"/>
      <c r="NVN1" s="71"/>
      <c r="NVO1" s="71"/>
      <c r="NVP1" s="71"/>
      <c r="NVQ1" s="71"/>
      <c r="NVR1" s="71"/>
      <c r="NVS1" s="71"/>
      <c r="NVT1" s="71"/>
      <c r="NVU1" s="71"/>
      <c r="NVV1" s="71"/>
      <c r="NVW1" s="71"/>
      <c r="NVX1" s="71"/>
      <c r="NVY1" s="71"/>
      <c r="NVZ1" s="71"/>
      <c r="NWA1" s="71"/>
      <c r="NWB1" s="71"/>
      <c r="NWC1" s="71"/>
      <c r="NWD1" s="71"/>
      <c r="NWE1" s="71"/>
      <c r="NWF1" s="71"/>
      <c r="NWG1" s="71"/>
      <c r="NWH1" s="71"/>
      <c r="NWI1" s="71"/>
      <c r="NWJ1" s="71"/>
      <c r="NWK1" s="71"/>
      <c r="NWL1" s="71"/>
      <c r="NWM1" s="71"/>
      <c r="NWN1" s="71"/>
      <c r="NWO1" s="71"/>
      <c r="NWP1" s="71"/>
      <c r="NWQ1" s="71"/>
      <c r="NWR1" s="71"/>
      <c r="NWS1" s="71"/>
      <c r="NWT1" s="71"/>
      <c r="NWU1" s="71"/>
      <c r="NWV1" s="71"/>
      <c r="NWW1" s="71"/>
      <c r="NWX1" s="71"/>
      <c r="NWY1" s="71"/>
      <c r="NWZ1" s="71"/>
      <c r="NXA1" s="71"/>
      <c r="NXB1" s="71"/>
      <c r="NXC1" s="71"/>
      <c r="NXD1" s="71"/>
      <c r="NXE1" s="71"/>
      <c r="NXF1" s="71"/>
      <c r="NXG1" s="71"/>
      <c r="NXH1" s="71"/>
      <c r="NXI1" s="71"/>
      <c r="NXJ1" s="71"/>
      <c r="NXK1" s="71"/>
      <c r="NXL1" s="71"/>
      <c r="NXM1" s="71"/>
      <c r="NXN1" s="71"/>
      <c r="NXO1" s="71"/>
      <c r="NXP1" s="71"/>
      <c r="NXQ1" s="71"/>
      <c r="NXR1" s="71"/>
      <c r="NXS1" s="71"/>
      <c r="NXT1" s="71"/>
      <c r="NXU1" s="71"/>
      <c r="NXV1" s="71"/>
      <c r="NXW1" s="71"/>
      <c r="NXX1" s="71"/>
      <c r="NXY1" s="71"/>
      <c r="NXZ1" s="71"/>
      <c r="NYA1" s="71"/>
      <c r="NYB1" s="71"/>
      <c r="NYC1" s="71"/>
      <c r="NYD1" s="71"/>
      <c r="NYE1" s="71"/>
      <c r="NYF1" s="71"/>
      <c r="NYG1" s="71"/>
      <c r="NYH1" s="71"/>
      <c r="NYI1" s="71"/>
      <c r="NYJ1" s="71"/>
      <c r="NYK1" s="71"/>
      <c r="NYL1" s="71"/>
      <c r="NYM1" s="71"/>
      <c r="NYN1" s="71"/>
      <c r="NYO1" s="71"/>
      <c r="NYP1" s="71"/>
      <c r="NYQ1" s="71"/>
      <c r="NYR1" s="71"/>
      <c r="NYS1" s="71"/>
      <c r="NYT1" s="71"/>
      <c r="NYU1" s="71"/>
      <c r="NYV1" s="71"/>
      <c r="NYW1" s="71"/>
      <c r="NYX1" s="71"/>
      <c r="NYY1" s="71"/>
      <c r="NYZ1" s="71"/>
      <c r="NZA1" s="71"/>
      <c r="NZB1" s="71"/>
      <c r="NZC1" s="71"/>
      <c r="NZD1" s="71"/>
      <c r="NZE1" s="71"/>
      <c r="NZF1" s="71"/>
      <c r="NZG1" s="71"/>
      <c r="NZH1" s="71"/>
      <c r="NZI1" s="71"/>
      <c r="NZJ1" s="71"/>
      <c r="NZK1" s="71"/>
      <c r="NZL1" s="71"/>
      <c r="NZM1" s="71"/>
      <c r="NZN1" s="71"/>
      <c r="NZO1" s="71"/>
      <c r="NZP1" s="71"/>
      <c r="NZQ1" s="71"/>
      <c r="NZR1" s="71"/>
      <c r="NZS1" s="71"/>
      <c r="NZT1" s="71"/>
      <c r="NZU1" s="71"/>
      <c r="NZV1" s="71"/>
      <c r="NZW1" s="71"/>
      <c r="NZX1" s="71"/>
      <c r="NZY1" s="71"/>
      <c r="NZZ1" s="71"/>
      <c r="OAA1" s="71"/>
      <c r="OAB1" s="71"/>
      <c r="OAC1" s="71"/>
      <c r="OAD1" s="71"/>
      <c r="OAE1" s="71"/>
      <c r="OAF1" s="71"/>
      <c r="OAG1" s="71"/>
      <c r="OAH1" s="71"/>
      <c r="OAI1" s="71"/>
      <c r="OAJ1" s="71"/>
      <c r="OAK1" s="71"/>
      <c r="OAL1" s="71"/>
      <c r="OAM1" s="71"/>
      <c r="OAN1" s="71"/>
      <c r="OAO1" s="71"/>
      <c r="OAP1" s="71"/>
      <c r="OAQ1" s="71"/>
      <c r="OAR1" s="71"/>
      <c r="OAS1" s="71"/>
      <c r="OAT1" s="71"/>
      <c r="OAU1" s="71"/>
      <c r="OAV1" s="71"/>
      <c r="OAW1" s="71"/>
      <c r="OAX1" s="71"/>
      <c r="OAY1" s="71"/>
      <c r="OAZ1" s="71"/>
      <c r="OBA1" s="71"/>
      <c r="OBB1" s="71"/>
      <c r="OBC1" s="71"/>
      <c r="OBD1" s="71"/>
      <c r="OBE1" s="71"/>
      <c r="OBF1" s="71"/>
      <c r="OBG1" s="71"/>
      <c r="OBH1" s="71"/>
      <c r="OBI1" s="71"/>
      <c r="OBJ1" s="71"/>
      <c r="OBK1" s="71"/>
      <c r="OBL1" s="71"/>
      <c r="OBM1" s="71"/>
      <c r="OBN1" s="71"/>
      <c r="OBO1" s="71"/>
      <c r="OBP1" s="71"/>
      <c r="OBQ1" s="71"/>
      <c r="OBR1" s="71"/>
      <c r="OBS1" s="71"/>
      <c r="OBT1" s="71"/>
      <c r="OBU1" s="71"/>
      <c r="OBV1" s="71"/>
      <c r="OBW1" s="71"/>
      <c r="OBX1" s="71"/>
      <c r="OBY1" s="71"/>
      <c r="OBZ1" s="71"/>
      <c r="OCA1" s="71"/>
      <c r="OCB1" s="71"/>
      <c r="OCC1" s="71"/>
      <c r="OCD1" s="71"/>
      <c r="OCE1" s="71"/>
      <c r="OCF1" s="71"/>
      <c r="OCG1" s="71"/>
      <c r="OCH1" s="71"/>
      <c r="OCI1" s="71"/>
      <c r="OCJ1" s="71"/>
      <c r="OCK1" s="71"/>
      <c r="OCL1" s="71"/>
      <c r="OCM1" s="71"/>
      <c r="OCN1" s="71"/>
      <c r="OCO1" s="71"/>
      <c r="OCP1" s="71"/>
      <c r="OCQ1" s="71"/>
      <c r="OCR1" s="71"/>
      <c r="OCS1" s="71"/>
      <c r="OCT1" s="71"/>
      <c r="OCU1" s="71"/>
      <c r="OCV1" s="71"/>
      <c r="OCW1" s="71"/>
      <c r="OCX1" s="71"/>
      <c r="OCY1" s="71"/>
      <c r="OCZ1" s="71"/>
      <c r="ODA1" s="71"/>
      <c r="ODB1" s="71"/>
      <c r="ODC1" s="71"/>
      <c r="ODD1" s="71"/>
      <c r="ODE1" s="71"/>
      <c r="ODF1" s="71"/>
      <c r="ODG1" s="71"/>
      <c r="ODH1" s="71"/>
      <c r="ODI1" s="71"/>
      <c r="ODJ1" s="71"/>
      <c r="ODK1" s="71"/>
      <c r="ODL1" s="71"/>
      <c r="ODM1" s="71"/>
      <c r="ODN1" s="71"/>
      <c r="ODO1" s="71"/>
      <c r="ODP1" s="71"/>
      <c r="ODQ1" s="71"/>
      <c r="ODR1" s="71"/>
      <c r="ODS1" s="71"/>
      <c r="ODT1" s="71"/>
      <c r="ODU1" s="71"/>
      <c r="ODV1" s="71"/>
      <c r="ODW1" s="71"/>
      <c r="ODX1" s="71"/>
      <c r="ODY1" s="71"/>
      <c r="ODZ1" s="71"/>
      <c r="OEA1" s="71"/>
      <c r="OEB1" s="71"/>
      <c r="OEC1" s="71"/>
      <c r="OED1" s="71"/>
      <c r="OEE1" s="71"/>
      <c r="OEF1" s="71"/>
      <c r="OEG1" s="71"/>
      <c r="OEH1" s="71"/>
      <c r="OEI1" s="71"/>
      <c r="OEJ1" s="71"/>
      <c r="OEK1" s="71"/>
      <c r="OEL1" s="71"/>
      <c r="OEM1" s="71"/>
      <c r="OEN1" s="71"/>
      <c r="OEO1" s="71"/>
      <c r="OEP1" s="71"/>
      <c r="OEQ1" s="71"/>
      <c r="OER1" s="71"/>
      <c r="OES1" s="71"/>
      <c r="OET1" s="71"/>
      <c r="OEU1" s="71"/>
      <c r="OEV1" s="71"/>
      <c r="OEW1" s="71"/>
      <c r="OEX1" s="71"/>
      <c r="OEY1" s="71"/>
      <c r="OEZ1" s="71"/>
      <c r="OFA1" s="71"/>
      <c r="OFB1" s="71"/>
      <c r="OFC1" s="71"/>
      <c r="OFD1" s="71"/>
      <c r="OFE1" s="71"/>
      <c r="OFF1" s="71"/>
      <c r="OFG1" s="71"/>
      <c r="OFH1" s="71"/>
      <c r="OFI1" s="71"/>
      <c r="OFJ1" s="71"/>
      <c r="OFK1" s="71"/>
      <c r="OFL1" s="71"/>
      <c r="OFM1" s="71"/>
      <c r="OFN1" s="71"/>
      <c r="OFO1" s="71"/>
      <c r="OFP1" s="71"/>
      <c r="OFQ1" s="71"/>
      <c r="OFR1" s="71"/>
      <c r="OFS1" s="71"/>
      <c r="OFT1" s="71"/>
      <c r="OFU1" s="71"/>
      <c r="OFV1" s="71"/>
      <c r="OFW1" s="71"/>
      <c r="OFX1" s="71"/>
      <c r="OFY1" s="71"/>
      <c r="OFZ1" s="71"/>
      <c r="OGA1" s="71"/>
      <c r="OGB1" s="71"/>
      <c r="OGC1" s="71"/>
      <c r="OGD1" s="71"/>
      <c r="OGE1" s="71"/>
      <c r="OGF1" s="71"/>
      <c r="OGG1" s="71"/>
      <c r="OGH1" s="71"/>
      <c r="OGI1" s="71"/>
      <c r="OGJ1" s="71"/>
      <c r="OGK1" s="71"/>
      <c r="OGL1" s="71"/>
      <c r="OGM1" s="71"/>
      <c r="OGN1" s="71"/>
      <c r="OGO1" s="71"/>
      <c r="OGP1" s="71"/>
      <c r="OGQ1" s="71"/>
      <c r="OGR1" s="71"/>
      <c r="OGS1" s="71"/>
      <c r="OGT1" s="71"/>
      <c r="OGU1" s="71"/>
      <c r="OGV1" s="71"/>
      <c r="OGW1" s="71"/>
      <c r="OGX1" s="71"/>
      <c r="OGY1" s="71"/>
      <c r="OGZ1" s="71"/>
      <c r="OHA1" s="71"/>
      <c r="OHB1" s="71"/>
      <c r="OHC1" s="71"/>
      <c r="OHD1" s="71"/>
      <c r="OHE1" s="71"/>
      <c r="OHF1" s="71"/>
      <c r="OHG1" s="71"/>
      <c r="OHH1" s="71"/>
      <c r="OHI1" s="71"/>
      <c r="OHJ1" s="71"/>
      <c r="OHK1" s="71"/>
      <c r="OHL1" s="71"/>
      <c r="OHM1" s="71"/>
      <c r="OHN1" s="71"/>
      <c r="OHO1" s="71"/>
      <c r="OHP1" s="71"/>
      <c r="OHQ1" s="71"/>
      <c r="OHR1" s="71"/>
      <c r="OHS1" s="71"/>
      <c r="OHT1" s="71"/>
      <c r="OHU1" s="71"/>
      <c r="OHV1" s="71"/>
      <c r="OHW1" s="71"/>
      <c r="OHX1" s="71"/>
      <c r="OHY1" s="71"/>
      <c r="OHZ1" s="71"/>
      <c r="OIA1" s="71"/>
      <c r="OIB1" s="71"/>
      <c r="OIC1" s="71"/>
      <c r="OID1" s="71"/>
      <c r="OIE1" s="71"/>
      <c r="OIF1" s="71"/>
      <c r="OIG1" s="71"/>
      <c r="OIH1" s="71"/>
      <c r="OII1" s="71"/>
      <c r="OIJ1" s="71"/>
      <c r="OIK1" s="71"/>
      <c r="OIL1" s="71"/>
      <c r="OIM1" s="71"/>
      <c r="OIN1" s="71"/>
      <c r="OIO1" s="71"/>
      <c r="OIP1" s="71"/>
      <c r="OIQ1" s="71"/>
      <c r="OIR1" s="71"/>
      <c r="OIS1" s="71"/>
      <c r="OIT1" s="71"/>
      <c r="OIU1" s="71"/>
      <c r="OIV1" s="71"/>
      <c r="OIW1" s="71"/>
      <c r="OIX1" s="71"/>
      <c r="OIY1" s="71"/>
      <c r="OIZ1" s="71"/>
      <c r="OJA1" s="71"/>
      <c r="OJB1" s="71"/>
      <c r="OJC1" s="71"/>
      <c r="OJD1" s="71"/>
      <c r="OJE1" s="71"/>
      <c r="OJF1" s="71"/>
      <c r="OJG1" s="71"/>
      <c r="OJH1" s="71"/>
      <c r="OJI1" s="71"/>
      <c r="OJJ1" s="71"/>
      <c r="OJK1" s="71"/>
      <c r="OJL1" s="71"/>
      <c r="OJM1" s="71"/>
      <c r="OJN1" s="71"/>
      <c r="OJO1" s="71"/>
      <c r="OJP1" s="71"/>
      <c r="OJQ1" s="71"/>
      <c r="OJR1" s="71"/>
      <c r="OJS1" s="71"/>
      <c r="OJT1" s="71"/>
      <c r="OJU1" s="71"/>
      <c r="OJV1" s="71"/>
      <c r="OJW1" s="71"/>
      <c r="OJX1" s="71"/>
      <c r="OJY1" s="71"/>
      <c r="OJZ1" s="71"/>
      <c r="OKA1" s="71"/>
      <c r="OKB1" s="71"/>
      <c r="OKC1" s="71"/>
      <c r="OKD1" s="71"/>
      <c r="OKE1" s="71"/>
      <c r="OKF1" s="71"/>
      <c r="OKG1" s="71"/>
      <c r="OKH1" s="71"/>
      <c r="OKI1" s="71"/>
      <c r="OKJ1" s="71"/>
      <c r="OKK1" s="71"/>
      <c r="OKL1" s="71"/>
      <c r="OKM1" s="71"/>
      <c r="OKN1" s="71"/>
      <c r="OKO1" s="71"/>
      <c r="OKP1" s="71"/>
      <c r="OKQ1" s="71"/>
      <c r="OKR1" s="71"/>
      <c r="OKS1" s="71"/>
      <c r="OKT1" s="71"/>
      <c r="OKU1" s="71"/>
      <c r="OKV1" s="71"/>
      <c r="OKW1" s="71"/>
      <c r="OKX1" s="71"/>
      <c r="OKY1" s="71"/>
      <c r="OKZ1" s="71"/>
      <c r="OLA1" s="71"/>
      <c r="OLB1" s="71"/>
      <c r="OLC1" s="71"/>
      <c r="OLD1" s="71"/>
      <c r="OLE1" s="71"/>
      <c r="OLF1" s="71"/>
      <c r="OLG1" s="71"/>
      <c r="OLH1" s="71"/>
      <c r="OLI1" s="71"/>
      <c r="OLJ1" s="71"/>
      <c r="OLK1" s="71"/>
      <c r="OLL1" s="71"/>
      <c r="OLM1" s="71"/>
      <c r="OLN1" s="71"/>
      <c r="OLO1" s="71"/>
      <c r="OLP1" s="71"/>
      <c r="OLQ1" s="71"/>
      <c r="OLR1" s="71"/>
      <c r="OLS1" s="71"/>
      <c r="OLT1" s="71"/>
      <c r="OLU1" s="71"/>
      <c r="OLV1" s="71"/>
      <c r="OLW1" s="71"/>
      <c r="OLX1" s="71"/>
      <c r="OLY1" s="71"/>
      <c r="OLZ1" s="71"/>
      <c r="OMA1" s="71"/>
      <c r="OMB1" s="71"/>
      <c r="OMC1" s="71"/>
      <c r="OMD1" s="71"/>
      <c r="OME1" s="71"/>
      <c r="OMF1" s="71"/>
      <c r="OMG1" s="71"/>
      <c r="OMH1" s="71"/>
      <c r="OMI1" s="71"/>
      <c r="OMJ1" s="71"/>
      <c r="OMK1" s="71"/>
      <c r="OML1" s="71"/>
      <c r="OMM1" s="71"/>
      <c r="OMN1" s="71"/>
      <c r="OMO1" s="71"/>
      <c r="OMP1" s="71"/>
      <c r="OMQ1" s="71"/>
      <c r="OMR1" s="71"/>
      <c r="OMS1" s="71"/>
      <c r="OMT1" s="71"/>
      <c r="OMU1" s="71"/>
      <c r="OMV1" s="71"/>
      <c r="OMW1" s="71"/>
      <c r="OMX1" s="71"/>
      <c r="OMY1" s="71"/>
      <c r="OMZ1" s="71"/>
      <c r="ONA1" s="71"/>
      <c r="ONB1" s="71"/>
      <c r="ONC1" s="71"/>
      <c r="OND1" s="71"/>
      <c r="ONE1" s="71"/>
      <c r="ONF1" s="71"/>
      <c r="ONG1" s="71"/>
      <c r="ONH1" s="71"/>
      <c r="ONI1" s="71"/>
      <c r="ONJ1" s="71"/>
      <c r="ONK1" s="71"/>
      <c r="ONL1" s="71"/>
      <c r="ONM1" s="71"/>
      <c r="ONN1" s="71"/>
      <c r="ONO1" s="71"/>
      <c r="ONP1" s="71"/>
      <c r="ONQ1" s="71"/>
      <c r="ONR1" s="71"/>
      <c r="ONS1" s="71"/>
      <c r="ONT1" s="71"/>
      <c r="ONU1" s="71"/>
      <c r="ONV1" s="71"/>
      <c r="ONW1" s="71"/>
      <c r="ONX1" s="71"/>
      <c r="ONY1" s="71"/>
      <c r="ONZ1" s="71"/>
      <c r="OOA1" s="71"/>
      <c r="OOB1" s="71"/>
      <c r="OOC1" s="71"/>
      <c r="OOD1" s="71"/>
      <c r="OOE1" s="71"/>
      <c r="OOF1" s="71"/>
      <c r="OOG1" s="71"/>
      <c r="OOH1" s="71"/>
      <c r="OOI1" s="71"/>
      <c r="OOJ1" s="71"/>
      <c r="OOK1" s="71"/>
      <c r="OOL1" s="71"/>
      <c r="OOM1" s="71"/>
      <c r="OON1" s="71"/>
      <c r="OOO1" s="71"/>
      <c r="OOP1" s="71"/>
      <c r="OOQ1" s="71"/>
      <c r="OOR1" s="71"/>
      <c r="OOS1" s="71"/>
      <c r="OOT1" s="71"/>
      <c r="OOU1" s="71"/>
      <c r="OOV1" s="71"/>
      <c r="OOW1" s="71"/>
      <c r="OOX1" s="71"/>
      <c r="OOY1" s="71"/>
      <c r="OOZ1" s="71"/>
      <c r="OPA1" s="71"/>
      <c r="OPB1" s="71"/>
      <c r="OPC1" s="71"/>
      <c r="OPD1" s="71"/>
      <c r="OPE1" s="71"/>
      <c r="OPF1" s="71"/>
      <c r="OPG1" s="71"/>
      <c r="OPH1" s="71"/>
      <c r="OPI1" s="71"/>
      <c r="OPJ1" s="71"/>
      <c r="OPK1" s="71"/>
      <c r="OPL1" s="71"/>
      <c r="OPM1" s="71"/>
      <c r="OPN1" s="71"/>
      <c r="OPO1" s="71"/>
      <c r="OPP1" s="71"/>
      <c r="OPQ1" s="71"/>
      <c r="OPR1" s="71"/>
      <c r="OPS1" s="71"/>
      <c r="OPT1" s="71"/>
      <c r="OPU1" s="71"/>
      <c r="OPV1" s="71"/>
      <c r="OPW1" s="71"/>
      <c r="OPX1" s="71"/>
      <c r="OPY1" s="71"/>
      <c r="OPZ1" s="71"/>
      <c r="OQA1" s="71"/>
      <c r="OQB1" s="71"/>
      <c r="OQC1" s="71"/>
      <c r="OQD1" s="71"/>
      <c r="OQE1" s="71"/>
      <c r="OQF1" s="71"/>
      <c r="OQG1" s="71"/>
      <c r="OQH1" s="71"/>
      <c r="OQI1" s="71"/>
      <c r="OQJ1" s="71"/>
      <c r="OQK1" s="71"/>
      <c r="OQL1" s="71"/>
      <c r="OQM1" s="71"/>
      <c r="OQN1" s="71"/>
      <c r="OQO1" s="71"/>
      <c r="OQP1" s="71"/>
      <c r="OQQ1" s="71"/>
      <c r="OQR1" s="71"/>
      <c r="OQS1" s="71"/>
      <c r="OQT1" s="71"/>
      <c r="OQU1" s="71"/>
      <c r="OQV1" s="71"/>
      <c r="OQW1" s="71"/>
      <c r="OQX1" s="71"/>
      <c r="OQY1" s="71"/>
      <c r="OQZ1" s="71"/>
      <c r="ORA1" s="71"/>
      <c r="ORB1" s="71"/>
      <c r="ORC1" s="71"/>
      <c r="ORD1" s="71"/>
      <c r="ORE1" s="71"/>
      <c r="ORF1" s="71"/>
      <c r="ORG1" s="71"/>
      <c r="ORH1" s="71"/>
      <c r="ORI1" s="71"/>
      <c r="ORJ1" s="71"/>
      <c r="ORK1" s="71"/>
      <c r="ORL1" s="71"/>
      <c r="ORM1" s="71"/>
      <c r="ORN1" s="71"/>
      <c r="ORO1" s="71"/>
      <c r="ORP1" s="71"/>
      <c r="ORQ1" s="71"/>
      <c r="ORR1" s="71"/>
      <c r="ORS1" s="71"/>
      <c r="ORT1" s="71"/>
      <c r="ORU1" s="71"/>
      <c r="ORV1" s="71"/>
      <c r="ORW1" s="71"/>
      <c r="ORX1" s="71"/>
      <c r="ORY1" s="71"/>
      <c r="ORZ1" s="71"/>
      <c r="OSA1" s="71"/>
      <c r="OSB1" s="71"/>
      <c r="OSC1" s="71"/>
      <c r="OSD1" s="71"/>
      <c r="OSE1" s="71"/>
      <c r="OSF1" s="71"/>
      <c r="OSG1" s="71"/>
      <c r="OSH1" s="71"/>
      <c r="OSI1" s="71"/>
      <c r="OSJ1" s="71"/>
      <c r="OSK1" s="71"/>
      <c r="OSL1" s="71"/>
      <c r="OSM1" s="71"/>
      <c r="OSN1" s="71"/>
      <c r="OSO1" s="71"/>
      <c r="OSP1" s="71"/>
      <c r="OSQ1" s="71"/>
      <c r="OSR1" s="71"/>
      <c r="OSS1" s="71"/>
      <c r="OST1" s="71"/>
      <c r="OSU1" s="71"/>
      <c r="OSV1" s="71"/>
      <c r="OSW1" s="71"/>
      <c r="OSX1" s="71"/>
      <c r="OSY1" s="71"/>
      <c r="OSZ1" s="71"/>
      <c r="OTA1" s="71"/>
      <c r="OTB1" s="71"/>
      <c r="OTC1" s="71"/>
      <c r="OTD1" s="71"/>
      <c r="OTE1" s="71"/>
      <c r="OTF1" s="71"/>
      <c r="OTG1" s="71"/>
      <c r="OTH1" s="71"/>
      <c r="OTI1" s="71"/>
      <c r="OTJ1" s="71"/>
      <c r="OTK1" s="71"/>
      <c r="OTL1" s="71"/>
      <c r="OTM1" s="71"/>
      <c r="OTN1" s="71"/>
      <c r="OTO1" s="71"/>
      <c r="OTP1" s="71"/>
      <c r="OTQ1" s="71"/>
      <c r="OTR1" s="71"/>
      <c r="OTS1" s="71"/>
      <c r="OTT1" s="71"/>
      <c r="OTU1" s="71"/>
      <c r="OTV1" s="71"/>
      <c r="OTW1" s="71"/>
      <c r="OTX1" s="71"/>
      <c r="OTY1" s="71"/>
      <c r="OTZ1" s="71"/>
      <c r="OUA1" s="71"/>
      <c r="OUB1" s="71"/>
      <c r="OUC1" s="71"/>
      <c r="OUD1" s="71"/>
      <c r="OUE1" s="71"/>
      <c r="OUF1" s="71"/>
      <c r="OUG1" s="71"/>
      <c r="OUH1" s="71"/>
      <c r="OUI1" s="71"/>
      <c r="OUJ1" s="71"/>
      <c r="OUK1" s="71"/>
      <c r="OUL1" s="71"/>
      <c r="OUM1" s="71"/>
      <c r="OUN1" s="71"/>
      <c r="OUO1" s="71"/>
      <c r="OUP1" s="71"/>
      <c r="OUQ1" s="71"/>
      <c r="OUR1" s="71"/>
      <c r="OUS1" s="71"/>
      <c r="OUT1" s="71"/>
      <c r="OUU1" s="71"/>
      <c r="OUV1" s="71"/>
      <c r="OUW1" s="71"/>
      <c r="OUX1" s="71"/>
      <c r="OUY1" s="71"/>
      <c r="OUZ1" s="71"/>
      <c r="OVA1" s="71"/>
      <c r="OVB1" s="71"/>
      <c r="OVC1" s="71"/>
      <c r="OVD1" s="71"/>
      <c r="OVE1" s="71"/>
      <c r="OVF1" s="71"/>
      <c r="OVG1" s="71"/>
      <c r="OVH1" s="71"/>
      <c r="OVI1" s="71"/>
      <c r="OVJ1" s="71"/>
      <c r="OVK1" s="71"/>
      <c r="OVL1" s="71"/>
      <c r="OVM1" s="71"/>
      <c r="OVN1" s="71"/>
      <c r="OVO1" s="71"/>
      <c r="OVP1" s="71"/>
      <c r="OVQ1" s="71"/>
      <c r="OVR1" s="71"/>
      <c r="OVS1" s="71"/>
      <c r="OVT1" s="71"/>
      <c r="OVU1" s="71"/>
      <c r="OVV1" s="71"/>
      <c r="OVW1" s="71"/>
      <c r="OVX1" s="71"/>
      <c r="OVY1" s="71"/>
      <c r="OVZ1" s="71"/>
      <c r="OWA1" s="71"/>
      <c r="OWB1" s="71"/>
      <c r="OWC1" s="71"/>
      <c r="OWD1" s="71"/>
      <c r="OWE1" s="71"/>
      <c r="OWF1" s="71"/>
      <c r="OWG1" s="71"/>
      <c r="OWH1" s="71"/>
      <c r="OWI1" s="71"/>
      <c r="OWJ1" s="71"/>
      <c r="OWK1" s="71"/>
      <c r="OWL1" s="71"/>
      <c r="OWM1" s="71"/>
      <c r="OWN1" s="71"/>
      <c r="OWO1" s="71"/>
      <c r="OWP1" s="71"/>
      <c r="OWQ1" s="71"/>
      <c r="OWR1" s="71"/>
      <c r="OWS1" s="71"/>
      <c r="OWT1" s="71"/>
      <c r="OWU1" s="71"/>
      <c r="OWV1" s="71"/>
      <c r="OWW1" s="71"/>
      <c r="OWX1" s="71"/>
      <c r="OWY1" s="71"/>
      <c r="OWZ1" s="71"/>
      <c r="OXA1" s="71"/>
      <c r="OXB1" s="71"/>
      <c r="OXC1" s="71"/>
      <c r="OXD1" s="71"/>
      <c r="OXE1" s="71"/>
      <c r="OXF1" s="71"/>
      <c r="OXG1" s="71"/>
      <c r="OXH1" s="71"/>
      <c r="OXI1" s="71"/>
      <c r="OXJ1" s="71"/>
      <c r="OXK1" s="71"/>
      <c r="OXL1" s="71"/>
      <c r="OXM1" s="71"/>
      <c r="OXN1" s="71"/>
      <c r="OXO1" s="71"/>
      <c r="OXP1" s="71"/>
      <c r="OXQ1" s="71"/>
      <c r="OXR1" s="71"/>
      <c r="OXS1" s="71"/>
      <c r="OXT1" s="71"/>
      <c r="OXU1" s="71"/>
      <c r="OXV1" s="71"/>
      <c r="OXW1" s="71"/>
      <c r="OXX1" s="71"/>
      <c r="OXY1" s="71"/>
      <c r="OXZ1" s="71"/>
      <c r="OYA1" s="71"/>
      <c r="OYB1" s="71"/>
      <c r="OYC1" s="71"/>
      <c r="OYD1" s="71"/>
      <c r="OYE1" s="71"/>
      <c r="OYF1" s="71"/>
      <c r="OYG1" s="71"/>
      <c r="OYH1" s="71"/>
      <c r="OYI1" s="71"/>
      <c r="OYJ1" s="71"/>
      <c r="OYK1" s="71"/>
      <c r="OYL1" s="71"/>
      <c r="OYM1" s="71"/>
      <c r="OYN1" s="71"/>
      <c r="OYO1" s="71"/>
      <c r="OYP1" s="71"/>
      <c r="OYQ1" s="71"/>
      <c r="OYR1" s="71"/>
      <c r="OYS1" s="71"/>
      <c r="OYT1" s="71"/>
      <c r="OYU1" s="71"/>
      <c r="OYV1" s="71"/>
      <c r="OYW1" s="71"/>
      <c r="OYX1" s="71"/>
      <c r="OYY1" s="71"/>
      <c r="OYZ1" s="71"/>
      <c r="OZA1" s="71"/>
      <c r="OZB1" s="71"/>
      <c r="OZC1" s="71"/>
      <c r="OZD1" s="71"/>
      <c r="OZE1" s="71"/>
      <c r="OZF1" s="71"/>
      <c r="OZG1" s="71"/>
      <c r="OZH1" s="71"/>
      <c r="OZI1" s="71"/>
      <c r="OZJ1" s="71"/>
      <c r="OZK1" s="71"/>
      <c r="OZL1" s="71"/>
      <c r="OZM1" s="71"/>
      <c r="OZN1" s="71"/>
      <c r="OZO1" s="71"/>
      <c r="OZP1" s="71"/>
      <c r="OZQ1" s="71"/>
      <c r="OZR1" s="71"/>
      <c r="OZS1" s="71"/>
      <c r="OZT1" s="71"/>
      <c r="OZU1" s="71"/>
      <c r="OZV1" s="71"/>
      <c r="OZW1" s="71"/>
      <c r="OZX1" s="71"/>
      <c r="OZY1" s="71"/>
      <c r="OZZ1" s="71"/>
      <c r="PAA1" s="71"/>
      <c r="PAB1" s="71"/>
      <c r="PAC1" s="71"/>
      <c r="PAD1" s="71"/>
      <c r="PAE1" s="71"/>
      <c r="PAF1" s="71"/>
      <c r="PAG1" s="71"/>
      <c r="PAH1" s="71"/>
      <c r="PAI1" s="71"/>
      <c r="PAJ1" s="71"/>
      <c r="PAK1" s="71"/>
      <c r="PAL1" s="71"/>
      <c r="PAM1" s="71"/>
      <c r="PAN1" s="71"/>
      <c r="PAO1" s="71"/>
      <c r="PAP1" s="71"/>
      <c r="PAQ1" s="71"/>
      <c r="PAR1" s="71"/>
      <c r="PAS1" s="71"/>
      <c r="PAT1" s="71"/>
      <c r="PAU1" s="71"/>
      <c r="PAV1" s="71"/>
      <c r="PAW1" s="71"/>
      <c r="PAX1" s="71"/>
      <c r="PAY1" s="71"/>
      <c r="PAZ1" s="71"/>
      <c r="PBA1" s="71"/>
      <c r="PBB1" s="71"/>
      <c r="PBC1" s="71"/>
      <c r="PBD1" s="71"/>
      <c r="PBE1" s="71"/>
      <c r="PBF1" s="71"/>
      <c r="PBG1" s="71"/>
      <c r="PBH1" s="71"/>
      <c r="PBI1" s="71"/>
      <c r="PBJ1" s="71"/>
      <c r="PBK1" s="71"/>
      <c r="PBL1" s="71"/>
      <c r="PBM1" s="71"/>
      <c r="PBN1" s="71"/>
      <c r="PBO1" s="71"/>
      <c r="PBP1" s="71"/>
      <c r="PBQ1" s="71"/>
      <c r="PBR1" s="71"/>
      <c r="PBS1" s="71"/>
      <c r="PBT1" s="71"/>
      <c r="PBU1" s="71"/>
      <c r="PBV1" s="71"/>
      <c r="PBW1" s="71"/>
      <c r="PBX1" s="71"/>
      <c r="PBY1" s="71"/>
      <c r="PBZ1" s="71"/>
      <c r="PCA1" s="71"/>
      <c r="PCB1" s="71"/>
      <c r="PCC1" s="71"/>
      <c r="PCD1" s="71"/>
      <c r="PCE1" s="71"/>
      <c r="PCF1" s="71"/>
      <c r="PCG1" s="71"/>
      <c r="PCH1" s="71"/>
      <c r="PCI1" s="71"/>
      <c r="PCJ1" s="71"/>
      <c r="PCK1" s="71"/>
      <c r="PCL1" s="71"/>
      <c r="PCM1" s="71"/>
      <c r="PCN1" s="71"/>
      <c r="PCO1" s="71"/>
      <c r="PCP1" s="71"/>
      <c r="PCQ1" s="71"/>
      <c r="PCR1" s="71"/>
      <c r="PCS1" s="71"/>
      <c r="PCT1" s="71"/>
      <c r="PCU1" s="71"/>
      <c r="PCV1" s="71"/>
      <c r="PCW1" s="71"/>
      <c r="PCX1" s="71"/>
      <c r="PCY1" s="71"/>
      <c r="PCZ1" s="71"/>
      <c r="PDA1" s="71"/>
      <c r="PDB1" s="71"/>
      <c r="PDC1" s="71"/>
      <c r="PDD1" s="71"/>
      <c r="PDE1" s="71"/>
      <c r="PDF1" s="71"/>
      <c r="PDG1" s="71"/>
      <c r="PDH1" s="71"/>
      <c r="PDI1" s="71"/>
      <c r="PDJ1" s="71"/>
      <c r="PDK1" s="71"/>
      <c r="PDL1" s="71"/>
      <c r="PDM1" s="71"/>
      <c r="PDN1" s="71"/>
      <c r="PDO1" s="71"/>
      <c r="PDP1" s="71"/>
      <c r="PDQ1" s="71"/>
      <c r="PDR1" s="71"/>
      <c r="PDS1" s="71"/>
      <c r="PDT1" s="71"/>
      <c r="PDU1" s="71"/>
      <c r="PDV1" s="71"/>
      <c r="PDW1" s="71"/>
      <c r="PDX1" s="71"/>
      <c r="PDY1" s="71"/>
      <c r="PDZ1" s="71"/>
      <c r="PEA1" s="71"/>
      <c r="PEB1" s="71"/>
      <c r="PEC1" s="71"/>
      <c r="PED1" s="71"/>
      <c r="PEE1" s="71"/>
      <c r="PEF1" s="71"/>
      <c r="PEG1" s="71"/>
      <c r="PEH1" s="71"/>
      <c r="PEI1" s="71"/>
      <c r="PEJ1" s="71"/>
      <c r="PEK1" s="71"/>
      <c r="PEL1" s="71"/>
      <c r="PEM1" s="71"/>
      <c r="PEN1" s="71"/>
      <c r="PEO1" s="71"/>
      <c r="PEP1" s="71"/>
      <c r="PEQ1" s="71"/>
      <c r="PER1" s="71"/>
      <c r="PES1" s="71"/>
      <c r="PET1" s="71"/>
      <c r="PEU1" s="71"/>
      <c r="PEV1" s="71"/>
      <c r="PEW1" s="71"/>
      <c r="PEX1" s="71"/>
      <c r="PEY1" s="71"/>
      <c r="PEZ1" s="71"/>
      <c r="PFA1" s="71"/>
      <c r="PFB1" s="71"/>
      <c r="PFC1" s="71"/>
      <c r="PFD1" s="71"/>
      <c r="PFE1" s="71"/>
      <c r="PFF1" s="71"/>
      <c r="PFG1" s="71"/>
      <c r="PFH1" s="71"/>
      <c r="PFI1" s="71"/>
      <c r="PFJ1" s="71"/>
      <c r="PFK1" s="71"/>
      <c r="PFL1" s="71"/>
      <c r="PFM1" s="71"/>
      <c r="PFN1" s="71"/>
      <c r="PFO1" s="71"/>
      <c r="PFP1" s="71"/>
      <c r="PFQ1" s="71"/>
      <c r="PFR1" s="71"/>
      <c r="PFS1" s="71"/>
      <c r="PFT1" s="71"/>
      <c r="PFU1" s="71"/>
      <c r="PFV1" s="71"/>
      <c r="PFW1" s="71"/>
      <c r="PFX1" s="71"/>
      <c r="PFY1" s="71"/>
      <c r="PFZ1" s="71"/>
      <c r="PGA1" s="71"/>
      <c r="PGB1" s="71"/>
      <c r="PGC1" s="71"/>
      <c r="PGD1" s="71"/>
      <c r="PGE1" s="71"/>
      <c r="PGF1" s="71"/>
      <c r="PGG1" s="71"/>
      <c r="PGH1" s="71"/>
      <c r="PGI1" s="71"/>
      <c r="PGJ1" s="71"/>
      <c r="PGK1" s="71"/>
      <c r="PGL1" s="71"/>
      <c r="PGM1" s="71"/>
      <c r="PGN1" s="71"/>
      <c r="PGO1" s="71"/>
      <c r="PGP1" s="71"/>
      <c r="PGQ1" s="71"/>
      <c r="PGR1" s="71"/>
      <c r="PGS1" s="71"/>
      <c r="PGT1" s="71"/>
      <c r="PGU1" s="71"/>
      <c r="PGV1" s="71"/>
      <c r="PGW1" s="71"/>
      <c r="PGX1" s="71"/>
      <c r="PGY1" s="71"/>
      <c r="PGZ1" s="71"/>
      <c r="PHA1" s="71"/>
      <c r="PHB1" s="71"/>
      <c r="PHC1" s="71"/>
      <c r="PHD1" s="71"/>
      <c r="PHE1" s="71"/>
      <c r="PHF1" s="71"/>
      <c r="PHG1" s="71"/>
      <c r="PHH1" s="71"/>
      <c r="PHI1" s="71"/>
      <c r="PHJ1" s="71"/>
      <c r="PHK1" s="71"/>
      <c r="PHL1" s="71"/>
      <c r="PHM1" s="71"/>
      <c r="PHN1" s="71"/>
      <c r="PHO1" s="71"/>
      <c r="PHP1" s="71"/>
      <c r="PHQ1" s="71"/>
      <c r="PHR1" s="71"/>
      <c r="PHS1" s="71"/>
      <c r="PHT1" s="71"/>
      <c r="PHU1" s="71"/>
      <c r="PHV1" s="71"/>
      <c r="PHW1" s="71"/>
      <c r="PHX1" s="71"/>
      <c r="PHY1" s="71"/>
      <c r="PHZ1" s="71"/>
      <c r="PIA1" s="71"/>
      <c r="PIB1" s="71"/>
      <c r="PIC1" s="71"/>
      <c r="PID1" s="71"/>
      <c r="PIE1" s="71"/>
      <c r="PIF1" s="71"/>
      <c r="PIG1" s="71"/>
      <c r="PIH1" s="71"/>
      <c r="PII1" s="71"/>
      <c r="PIJ1" s="71"/>
      <c r="PIK1" s="71"/>
      <c r="PIL1" s="71"/>
      <c r="PIM1" s="71"/>
      <c r="PIN1" s="71"/>
      <c r="PIO1" s="71"/>
      <c r="PIP1" s="71"/>
      <c r="PIQ1" s="71"/>
      <c r="PIR1" s="71"/>
      <c r="PIS1" s="71"/>
      <c r="PIT1" s="71"/>
      <c r="PIU1" s="71"/>
      <c r="PIV1" s="71"/>
      <c r="PIW1" s="71"/>
      <c r="PIX1" s="71"/>
      <c r="PIY1" s="71"/>
      <c r="PIZ1" s="71"/>
      <c r="PJA1" s="71"/>
      <c r="PJB1" s="71"/>
      <c r="PJC1" s="71"/>
      <c r="PJD1" s="71"/>
      <c r="PJE1" s="71"/>
      <c r="PJF1" s="71"/>
      <c r="PJG1" s="71"/>
      <c r="PJH1" s="71"/>
      <c r="PJI1" s="71"/>
      <c r="PJJ1" s="71"/>
      <c r="PJK1" s="71"/>
      <c r="PJL1" s="71"/>
      <c r="PJM1" s="71"/>
      <c r="PJN1" s="71"/>
      <c r="PJO1" s="71"/>
      <c r="PJP1" s="71"/>
      <c r="PJQ1" s="71"/>
      <c r="PJR1" s="71"/>
      <c r="PJS1" s="71"/>
      <c r="PJT1" s="71"/>
      <c r="PJU1" s="71"/>
      <c r="PJV1" s="71"/>
      <c r="PJW1" s="71"/>
      <c r="PJX1" s="71"/>
      <c r="PJY1" s="71"/>
      <c r="PJZ1" s="71"/>
      <c r="PKA1" s="71"/>
      <c r="PKB1" s="71"/>
      <c r="PKC1" s="71"/>
      <c r="PKD1" s="71"/>
      <c r="PKE1" s="71"/>
      <c r="PKF1" s="71"/>
      <c r="PKG1" s="71"/>
      <c r="PKH1" s="71"/>
      <c r="PKI1" s="71"/>
      <c r="PKJ1" s="71"/>
      <c r="PKK1" s="71"/>
      <c r="PKL1" s="71"/>
      <c r="PKM1" s="71"/>
      <c r="PKN1" s="71"/>
      <c r="PKO1" s="71"/>
      <c r="PKP1" s="71"/>
      <c r="PKQ1" s="71"/>
      <c r="PKR1" s="71"/>
      <c r="PKS1" s="71"/>
      <c r="PKT1" s="71"/>
      <c r="PKU1" s="71"/>
      <c r="PKV1" s="71"/>
      <c r="PKW1" s="71"/>
      <c r="PKX1" s="71"/>
      <c r="PKY1" s="71"/>
      <c r="PKZ1" s="71"/>
      <c r="PLA1" s="71"/>
      <c r="PLB1" s="71"/>
      <c r="PLC1" s="71"/>
      <c r="PLD1" s="71"/>
      <c r="PLE1" s="71"/>
      <c r="PLF1" s="71"/>
      <c r="PLG1" s="71"/>
      <c r="PLH1" s="71"/>
      <c r="PLI1" s="71"/>
      <c r="PLJ1" s="71"/>
      <c r="PLK1" s="71"/>
      <c r="PLL1" s="71"/>
      <c r="PLM1" s="71"/>
      <c r="PLN1" s="71"/>
      <c r="PLO1" s="71"/>
      <c r="PLP1" s="71"/>
      <c r="PLQ1" s="71"/>
      <c r="PLR1" s="71"/>
      <c r="PLS1" s="71"/>
      <c r="PLT1" s="71"/>
      <c r="PLU1" s="71"/>
      <c r="PLV1" s="71"/>
      <c r="PLW1" s="71"/>
      <c r="PLX1" s="71"/>
      <c r="PLY1" s="71"/>
      <c r="PLZ1" s="71"/>
      <c r="PMA1" s="71"/>
      <c r="PMB1" s="71"/>
      <c r="PMC1" s="71"/>
      <c r="PMD1" s="71"/>
      <c r="PME1" s="71"/>
      <c r="PMF1" s="71"/>
      <c r="PMG1" s="71"/>
      <c r="PMH1" s="71"/>
      <c r="PMI1" s="71"/>
      <c r="PMJ1" s="71"/>
      <c r="PMK1" s="71"/>
      <c r="PML1" s="71"/>
      <c r="PMM1" s="71"/>
      <c r="PMN1" s="71"/>
      <c r="PMO1" s="71"/>
      <c r="PMP1" s="71"/>
      <c r="PMQ1" s="71"/>
      <c r="PMR1" s="71"/>
      <c r="PMS1" s="71"/>
      <c r="PMT1" s="71"/>
      <c r="PMU1" s="71"/>
      <c r="PMV1" s="71"/>
      <c r="PMW1" s="71"/>
      <c r="PMX1" s="71"/>
      <c r="PMY1" s="71"/>
      <c r="PMZ1" s="71"/>
      <c r="PNA1" s="71"/>
      <c r="PNB1" s="71"/>
      <c r="PNC1" s="71"/>
      <c r="PND1" s="71"/>
      <c r="PNE1" s="71"/>
      <c r="PNF1" s="71"/>
      <c r="PNG1" s="71"/>
      <c r="PNH1" s="71"/>
      <c r="PNI1" s="71"/>
      <c r="PNJ1" s="71"/>
      <c r="PNK1" s="71"/>
      <c r="PNL1" s="71"/>
      <c r="PNM1" s="71"/>
      <c r="PNN1" s="71"/>
      <c r="PNO1" s="71"/>
      <c r="PNP1" s="71"/>
      <c r="PNQ1" s="71"/>
      <c r="PNR1" s="71"/>
      <c r="PNS1" s="71"/>
      <c r="PNT1" s="71"/>
      <c r="PNU1" s="71"/>
      <c r="PNV1" s="71"/>
      <c r="PNW1" s="71"/>
      <c r="PNX1" s="71"/>
      <c r="PNY1" s="71"/>
      <c r="PNZ1" s="71"/>
      <c r="POA1" s="71"/>
      <c r="POB1" s="71"/>
      <c r="POC1" s="71"/>
      <c r="POD1" s="71"/>
      <c r="POE1" s="71"/>
      <c r="POF1" s="71"/>
      <c r="POG1" s="71"/>
      <c r="POH1" s="71"/>
      <c r="POI1" s="71"/>
      <c r="POJ1" s="71"/>
      <c r="POK1" s="71"/>
      <c r="POL1" s="71"/>
      <c r="POM1" s="71"/>
      <c r="PON1" s="71"/>
      <c r="POO1" s="71"/>
      <c r="POP1" s="71"/>
      <c r="POQ1" s="71"/>
      <c r="POR1" s="71"/>
      <c r="POS1" s="71"/>
      <c r="POT1" s="71"/>
      <c r="POU1" s="71"/>
      <c r="POV1" s="71"/>
      <c r="POW1" s="71"/>
      <c r="POX1" s="71"/>
      <c r="POY1" s="71"/>
      <c r="POZ1" s="71"/>
      <c r="PPA1" s="71"/>
      <c r="PPB1" s="71"/>
      <c r="PPC1" s="71"/>
      <c r="PPD1" s="71"/>
      <c r="PPE1" s="71"/>
      <c r="PPF1" s="71"/>
      <c r="PPG1" s="71"/>
      <c r="PPH1" s="71"/>
      <c r="PPI1" s="71"/>
      <c r="PPJ1" s="71"/>
      <c r="PPK1" s="71"/>
      <c r="PPL1" s="71"/>
      <c r="PPM1" s="71"/>
      <c r="PPN1" s="71"/>
      <c r="PPO1" s="71"/>
      <c r="PPP1" s="71"/>
      <c r="PPQ1" s="71"/>
      <c r="PPR1" s="71"/>
      <c r="PPS1" s="71"/>
      <c r="PPT1" s="71"/>
      <c r="PPU1" s="71"/>
      <c r="PPV1" s="71"/>
      <c r="PPW1" s="71"/>
      <c r="PPX1" s="71"/>
      <c r="PPY1" s="71"/>
      <c r="PPZ1" s="71"/>
      <c r="PQA1" s="71"/>
      <c r="PQB1" s="71"/>
      <c r="PQC1" s="71"/>
      <c r="PQD1" s="71"/>
      <c r="PQE1" s="71"/>
      <c r="PQF1" s="71"/>
      <c r="PQG1" s="71"/>
      <c r="PQH1" s="71"/>
      <c r="PQI1" s="71"/>
      <c r="PQJ1" s="71"/>
      <c r="PQK1" s="71"/>
      <c r="PQL1" s="71"/>
      <c r="PQM1" s="71"/>
      <c r="PQN1" s="71"/>
      <c r="PQO1" s="71"/>
      <c r="PQP1" s="71"/>
      <c r="PQQ1" s="71"/>
      <c r="PQR1" s="71"/>
      <c r="PQS1" s="71"/>
      <c r="PQT1" s="71"/>
      <c r="PQU1" s="71"/>
      <c r="PQV1" s="71"/>
      <c r="PQW1" s="71"/>
      <c r="PQX1" s="71"/>
      <c r="PQY1" s="71"/>
      <c r="PQZ1" s="71"/>
      <c r="PRA1" s="71"/>
      <c r="PRB1" s="71"/>
      <c r="PRC1" s="71"/>
      <c r="PRD1" s="71"/>
      <c r="PRE1" s="71"/>
      <c r="PRF1" s="71"/>
      <c r="PRG1" s="71"/>
      <c r="PRH1" s="71"/>
      <c r="PRI1" s="71"/>
      <c r="PRJ1" s="71"/>
      <c r="PRK1" s="71"/>
      <c r="PRL1" s="71"/>
      <c r="PRM1" s="71"/>
      <c r="PRN1" s="71"/>
      <c r="PRO1" s="71"/>
      <c r="PRP1" s="71"/>
      <c r="PRQ1" s="71"/>
      <c r="PRR1" s="71"/>
      <c r="PRS1" s="71"/>
      <c r="PRT1" s="71"/>
      <c r="PRU1" s="71"/>
      <c r="PRV1" s="71"/>
      <c r="PRW1" s="71"/>
      <c r="PRX1" s="71"/>
      <c r="PRY1" s="71"/>
      <c r="PRZ1" s="71"/>
      <c r="PSA1" s="71"/>
      <c r="PSB1" s="71"/>
      <c r="PSC1" s="71"/>
      <c r="PSD1" s="71"/>
      <c r="PSE1" s="71"/>
      <c r="PSF1" s="71"/>
      <c r="PSG1" s="71"/>
      <c r="PSH1" s="71"/>
      <c r="PSI1" s="71"/>
      <c r="PSJ1" s="71"/>
      <c r="PSK1" s="71"/>
      <c r="PSL1" s="71"/>
      <c r="PSM1" s="71"/>
      <c r="PSN1" s="71"/>
      <c r="PSO1" s="71"/>
      <c r="PSP1" s="71"/>
      <c r="PSQ1" s="71"/>
      <c r="PSR1" s="71"/>
      <c r="PSS1" s="71"/>
      <c r="PST1" s="71"/>
      <c r="PSU1" s="71"/>
      <c r="PSV1" s="71"/>
      <c r="PSW1" s="71"/>
      <c r="PSX1" s="71"/>
      <c r="PSY1" s="71"/>
      <c r="PSZ1" s="71"/>
      <c r="PTA1" s="71"/>
      <c r="PTB1" s="71"/>
      <c r="PTC1" s="71"/>
      <c r="PTD1" s="71"/>
      <c r="PTE1" s="71"/>
      <c r="PTF1" s="71"/>
      <c r="PTG1" s="71"/>
      <c r="PTH1" s="71"/>
      <c r="PTI1" s="71"/>
      <c r="PTJ1" s="71"/>
      <c r="PTK1" s="71"/>
      <c r="PTL1" s="71"/>
      <c r="PTM1" s="71"/>
      <c r="PTN1" s="71"/>
      <c r="PTO1" s="71"/>
      <c r="PTP1" s="71"/>
      <c r="PTQ1" s="71"/>
      <c r="PTR1" s="71"/>
      <c r="PTS1" s="71"/>
      <c r="PTT1" s="71"/>
      <c r="PTU1" s="71"/>
      <c r="PTV1" s="71"/>
      <c r="PTW1" s="71"/>
      <c r="PTX1" s="71"/>
      <c r="PTY1" s="71"/>
      <c r="PTZ1" s="71"/>
      <c r="PUA1" s="71"/>
      <c r="PUB1" s="71"/>
      <c r="PUC1" s="71"/>
      <c r="PUD1" s="71"/>
      <c r="PUE1" s="71"/>
      <c r="PUF1" s="71"/>
      <c r="PUG1" s="71"/>
      <c r="PUH1" s="71"/>
      <c r="PUI1" s="71"/>
      <c r="PUJ1" s="71"/>
      <c r="PUK1" s="71"/>
      <c r="PUL1" s="71"/>
      <c r="PUM1" s="71"/>
      <c r="PUN1" s="71"/>
      <c r="PUO1" s="71"/>
      <c r="PUP1" s="71"/>
      <c r="PUQ1" s="71"/>
      <c r="PUR1" s="71"/>
      <c r="PUS1" s="71"/>
      <c r="PUT1" s="71"/>
      <c r="PUU1" s="71"/>
      <c r="PUV1" s="71"/>
      <c r="PUW1" s="71"/>
      <c r="PUX1" s="71"/>
      <c r="PUY1" s="71"/>
      <c r="PUZ1" s="71"/>
      <c r="PVA1" s="71"/>
      <c r="PVB1" s="71"/>
      <c r="PVC1" s="71"/>
      <c r="PVD1" s="71"/>
      <c r="PVE1" s="71"/>
      <c r="PVF1" s="71"/>
      <c r="PVG1" s="71"/>
      <c r="PVH1" s="71"/>
      <c r="PVI1" s="71"/>
      <c r="PVJ1" s="71"/>
      <c r="PVK1" s="71"/>
      <c r="PVL1" s="71"/>
      <c r="PVM1" s="71"/>
      <c r="PVN1" s="71"/>
      <c r="PVO1" s="71"/>
      <c r="PVP1" s="71"/>
      <c r="PVQ1" s="71"/>
      <c r="PVR1" s="71"/>
      <c r="PVS1" s="71"/>
      <c r="PVT1" s="71"/>
      <c r="PVU1" s="71"/>
      <c r="PVV1" s="71"/>
      <c r="PVW1" s="71"/>
      <c r="PVX1" s="71"/>
      <c r="PVY1" s="71"/>
      <c r="PVZ1" s="71"/>
      <c r="PWA1" s="71"/>
      <c r="PWB1" s="71"/>
      <c r="PWC1" s="71"/>
      <c r="PWD1" s="71"/>
      <c r="PWE1" s="71"/>
      <c r="PWF1" s="71"/>
      <c r="PWG1" s="71"/>
      <c r="PWH1" s="71"/>
      <c r="PWI1" s="71"/>
      <c r="PWJ1" s="71"/>
      <c r="PWK1" s="71"/>
      <c r="PWL1" s="71"/>
      <c r="PWM1" s="71"/>
      <c r="PWN1" s="71"/>
      <c r="PWO1" s="71"/>
      <c r="PWP1" s="71"/>
      <c r="PWQ1" s="71"/>
      <c r="PWR1" s="71"/>
      <c r="PWS1" s="71"/>
      <c r="PWT1" s="71"/>
      <c r="PWU1" s="71"/>
      <c r="PWV1" s="71"/>
      <c r="PWW1" s="71"/>
      <c r="PWX1" s="71"/>
      <c r="PWY1" s="71"/>
      <c r="PWZ1" s="71"/>
      <c r="PXA1" s="71"/>
      <c r="PXB1" s="71"/>
      <c r="PXC1" s="71"/>
      <c r="PXD1" s="71"/>
      <c r="PXE1" s="71"/>
      <c r="PXF1" s="71"/>
      <c r="PXG1" s="71"/>
      <c r="PXH1" s="71"/>
      <c r="PXI1" s="71"/>
      <c r="PXJ1" s="71"/>
      <c r="PXK1" s="71"/>
      <c r="PXL1" s="71"/>
      <c r="PXM1" s="71"/>
      <c r="PXN1" s="71"/>
      <c r="PXO1" s="71"/>
      <c r="PXP1" s="71"/>
      <c r="PXQ1" s="71"/>
      <c r="PXR1" s="71"/>
      <c r="PXS1" s="71"/>
      <c r="PXT1" s="71"/>
      <c r="PXU1" s="71"/>
      <c r="PXV1" s="71"/>
      <c r="PXW1" s="71"/>
      <c r="PXX1" s="71"/>
      <c r="PXY1" s="71"/>
      <c r="PXZ1" s="71"/>
      <c r="PYA1" s="71"/>
      <c r="PYB1" s="71"/>
      <c r="PYC1" s="71"/>
      <c r="PYD1" s="71"/>
      <c r="PYE1" s="71"/>
      <c r="PYF1" s="71"/>
      <c r="PYG1" s="71"/>
      <c r="PYH1" s="71"/>
      <c r="PYI1" s="71"/>
      <c r="PYJ1" s="71"/>
      <c r="PYK1" s="71"/>
      <c r="PYL1" s="71"/>
      <c r="PYM1" s="71"/>
      <c r="PYN1" s="71"/>
      <c r="PYO1" s="71"/>
      <c r="PYP1" s="71"/>
      <c r="PYQ1" s="71"/>
      <c r="PYR1" s="71"/>
      <c r="PYS1" s="71"/>
      <c r="PYT1" s="71"/>
      <c r="PYU1" s="71"/>
      <c r="PYV1" s="71"/>
      <c r="PYW1" s="71"/>
      <c r="PYX1" s="71"/>
      <c r="PYY1" s="71"/>
      <c r="PYZ1" s="71"/>
      <c r="PZA1" s="71"/>
      <c r="PZB1" s="71"/>
      <c r="PZC1" s="71"/>
      <c r="PZD1" s="71"/>
      <c r="PZE1" s="71"/>
      <c r="PZF1" s="71"/>
      <c r="PZG1" s="71"/>
      <c r="PZH1" s="71"/>
      <c r="PZI1" s="71"/>
      <c r="PZJ1" s="71"/>
      <c r="PZK1" s="71"/>
      <c r="PZL1" s="71"/>
      <c r="PZM1" s="71"/>
      <c r="PZN1" s="71"/>
      <c r="PZO1" s="71"/>
      <c r="PZP1" s="71"/>
      <c r="PZQ1" s="71"/>
      <c r="PZR1" s="71"/>
      <c r="PZS1" s="71"/>
      <c r="PZT1" s="71"/>
      <c r="PZU1" s="71"/>
      <c r="PZV1" s="71"/>
      <c r="PZW1" s="71"/>
      <c r="PZX1" s="71"/>
      <c r="PZY1" s="71"/>
      <c r="PZZ1" s="71"/>
      <c r="QAA1" s="71"/>
      <c r="QAB1" s="71"/>
      <c r="QAC1" s="71"/>
      <c r="QAD1" s="71"/>
      <c r="QAE1" s="71"/>
      <c r="QAF1" s="71"/>
      <c r="QAG1" s="71"/>
      <c r="QAH1" s="71"/>
      <c r="QAI1" s="71"/>
      <c r="QAJ1" s="71"/>
      <c r="QAK1" s="71"/>
      <c r="QAL1" s="71"/>
      <c r="QAM1" s="71"/>
      <c r="QAN1" s="71"/>
      <c r="QAO1" s="71"/>
      <c r="QAP1" s="71"/>
      <c r="QAQ1" s="71"/>
      <c r="QAR1" s="71"/>
      <c r="QAS1" s="71"/>
      <c r="QAT1" s="71"/>
      <c r="QAU1" s="71"/>
      <c r="QAV1" s="71"/>
      <c r="QAW1" s="71"/>
      <c r="QAX1" s="71"/>
      <c r="QAY1" s="71"/>
      <c r="QAZ1" s="71"/>
      <c r="QBA1" s="71"/>
      <c r="QBB1" s="71"/>
      <c r="QBC1" s="71"/>
      <c r="QBD1" s="71"/>
      <c r="QBE1" s="71"/>
      <c r="QBF1" s="71"/>
      <c r="QBG1" s="71"/>
      <c r="QBH1" s="71"/>
      <c r="QBI1" s="71"/>
      <c r="QBJ1" s="71"/>
      <c r="QBK1" s="71"/>
      <c r="QBL1" s="71"/>
      <c r="QBM1" s="71"/>
      <c r="QBN1" s="71"/>
      <c r="QBO1" s="71"/>
      <c r="QBP1" s="71"/>
      <c r="QBQ1" s="71"/>
      <c r="QBR1" s="71"/>
      <c r="QBS1" s="71"/>
      <c r="QBT1" s="71"/>
      <c r="QBU1" s="71"/>
      <c r="QBV1" s="71"/>
      <c r="QBW1" s="71"/>
      <c r="QBX1" s="71"/>
      <c r="QBY1" s="71"/>
      <c r="QBZ1" s="71"/>
      <c r="QCA1" s="71"/>
      <c r="QCB1" s="71"/>
      <c r="QCC1" s="71"/>
      <c r="QCD1" s="71"/>
      <c r="QCE1" s="71"/>
      <c r="QCF1" s="71"/>
      <c r="QCG1" s="71"/>
      <c r="QCH1" s="71"/>
      <c r="QCI1" s="71"/>
      <c r="QCJ1" s="71"/>
      <c r="QCK1" s="71"/>
      <c r="QCL1" s="71"/>
      <c r="QCM1" s="71"/>
      <c r="QCN1" s="71"/>
      <c r="QCO1" s="71"/>
      <c r="QCP1" s="71"/>
      <c r="QCQ1" s="71"/>
      <c r="QCR1" s="71"/>
      <c r="QCS1" s="71"/>
      <c r="QCT1" s="71"/>
      <c r="QCU1" s="71"/>
      <c r="QCV1" s="71"/>
      <c r="QCW1" s="71"/>
      <c r="QCX1" s="71"/>
      <c r="QCY1" s="71"/>
      <c r="QCZ1" s="71"/>
      <c r="QDA1" s="71"/>
      <c r="QDB1" s="71"/>
      <c r="QDC1" s="71"/>
      <c r="QDD1" s="71"/>
      <c r="QDE1" s="71"/>
      <c r="QDF1" s="71"/>
      <c r="QDG1" s="71"/>
      <c r="QDH1" s="71"/>
      <c r="QDI1" s="71"/>
      <c r="QDJ1" s="71"/>
      <c r="QDK1" s="71"/>
      <c r="QDL1" s="71"/>
      <c r="QDM1" s="71"/>
      <c r="QDN1" s="71"/>
      <c r="QDO1" s="71"/>
      <c r="QDP1" s="71"/>
      <c r="QDQ1" s="71"/>
      <c r="QDR1" s="71"/>
      <c r="QDS1" s="71"/>
      <c r="QDT1" s="71"/>
      <c r="QDU1" s="71"/>
      <c r="QDV1" s="71"/>
      <c r="QDW1" s="71"/>
      <c r="QDX1" s="71"/>
      <c r="QDY1" s="71"/>
      <c r="QDZ1" s="71"/>
      <c r="QEA1" s="71"/>
      <c r="QEB1" s="71"/>
      <c r="QEC1" s="71"/>
      <c r="QED1" s="71"/>
      <c r="QEE1" s="71"/>
      <c r="QEF1" s="71"/>
      <c r="QEG1" s="71"/>
      <c r="QEH1" s="71"/>
      <c r="QEI1" s="71"/>
      <c r="QEJ1" s="71"/>
      <c r="QEK1" s="71"/>
      <c r="QEL1" s="71"/>
      <c r="QEM1" s="71"/>
      <c r="QEN1" s="71"/>
      <c r="QEO1" s="71"/>
      <c r="QEP1" s="71"/>
      <c r="QEQ1" s="71"/>
      <c r="QER1" s="71"/>
      <c r="QES1" s="71"/>
      <c r="QET1" s="71"/>
      <c r="QEU1" s="71"/>
      <c r="QEV1" s="71"/>
      <c r="QEW1" s="71"/>
      <c r="QEX1" s="71"/>
      <c r="QEY1" s="71"/>
      <c r="QEZ1" s="71"/>
      <c r="QFA1" s="71"/>
      <c r="QFB1" s="71"/>
      <c r="QFC1" s="71"/>
      <c r="QFD1" s="71"/>
      <c r="QFE1" s="71"/>
      <c r="QFF1" s="71"/>
      <c r="QFG1" s="71"/>
      <c r="QFH1" s="71"/>
      <c r="QFI1" s="71"/>
      <c r="QFJ1" s="71"/>
      <c r="QFK1" s="71"/>
      <c r="QFL1" s="71"/>
      <c r="QFM1" s="71"/>
      <c r="QFN1" s="71"/>
      <c r="QFO1" s="71"/>
      <c r="QFP1" s="71"/>
      <c r="QFQ1" s="71"/>
      <c r="QFR1" s="71"/>
      <c r="QFS1" s="71"/>
      <c r="QFT1" s="71"/>
      <c r="QFU1" s="71"/>
      <c r="QFV1" s="71"/>
      <c r="QFW1" s="71"/>
      <c r="QFX1" s="71"/>
      <c r="QFY1" s="71"/>
      <c r="QFZ1" s="71"/>
      <c r="QGA1" s="71"/>
      <c r="QGB1" s="71"/>
      <c r="QGC1" s="71"/>
      <c r="QGD1" s="71"/>
      <c r="QGE1" s="71"/>
      <c r="QGF1" s="71"/>
      <c r="QGG1" s="71"/>
      <c r="QGH1" s="71"/>
      <c r="QGI1" s="71"/>
      <c r="QGJ1" s="71"/>
      <c r="QGK1" s="71"/>
      <c r="QGL1" s="71"/>
      <c r="QGM1" s="71"/>
      <c r="QGN1" s="71"/>
      <c r="QGO1" s="71"/>
      <c r="QGP1" s="71"/>
      <c r="QGQ1" s="71"/>
      <c r="QGR1" s="71"/>
      <c r="QGS1" s="71"/>
      <c r="QGT1" s="71"/>
      <c r="QGU1" s="71"/>
      <c r="QGV1" s="71"/>
      <c r="QGW1" s="71"/>
      <c r="QGX1" s="71"/>
      <c r="QGY1" s="71"/>
      <c r="QGZ1" s="71"/>
      <c r="QHA1" s="71"/>
      <c r="QHB1" s="71"/>
      <c r="QHC1" s="71"/>
      <c r="QHD1" s="71"/>
      <c r="QHE1" s="71"/>
      <c r="QHF1" s="71"/>
      <c r="QHG1" s="71"/>
      <c r="QHH1" s="71"/>
      <c r="QHI1" s="71"/>
      <c r="QHJ1" s="71"/>
      <c r="QHK1" s="71"/>
      <c r="QHL1" s="71"/>
      <c r="QHM1" s="71"/>
      <c r="QHN1" s="71"/>
      <c r="QHO1" s="71"/>
      <c r="QHP1" s="71"/>
      <c r="QHQ1" s="71"/>
      <c r="QHR1" s="71"/>
      <c r="QHS1" s="71"/>
      <c r="QHT1" s="71"/>
      <c r="QHU1" s="71"/>
      <c r="QHV1" s="71"/>
      <c r="QHW1" s="71"/>
      <c r="QHX1" s="71"/>
      <c r="QHY1" s="71"/>
      <c r="QHZ1" s="71"/>
      <c r="QIA1" s="71"/>
      <c r="QIB1" s="71"/>
      <c r="QIC1" s="71"/>
      <c r="QID1" s="71"/>
      <c r="QIE1" s="71"/>
      <c r="QIF1" s="71"/>
      <c r="QIG1" s="71"/>
      <c r="QIH1" s="71"/>
      <c r="QII1" s="71"/>
      <c r="QIJ1" s="71"/>
      <c r="QIK1" s="71"/>
      <c r="QIL1" s="71"/>
      <c r="QIM1" s="71"/>
      <c r="QIN1" s="71"/>
      <c r="QIO1" s="71"/>
      <c r="QIP1" s="71"/>
      <c r="QIQ1" s="71"/>
      <c r="QIR1" s="71"/>
      <c r="QIS1" s="71"/>
      <c r="QIT1" s="71"/>
      <c r="QIU1" s="71"/>
      <c r="QIV1" s="71"/>
      <c r="QIW1" s="71"/>
      <c r="QIX1" s="71"/>
      <c r="QIY1" s="71"/>
      <c r="QIZ1" s="71"/>
      <c r="QJA1" s="71"/>
      <c r="QJB1" s="71"/>
      <c r="QJC1" s="71"/>
      <c r="QJD1" s="71"/>
      <c r="QJE1" s="71"/>
      <c r="QJF1" s="71"/>
      <c r="QJG1" s="71"/>
      <c r="QJH1" s="71"/>
      <c r="QJI1" s="71"/>
      <c r="QJJ1" s="71"/>
      <c r="QJK1" s="71"/>
      <c r="QJL1" s="71"/>
      <c r="QJM1" s="71"/>
      <c r="QJN1" s="71"/>
      <c r="QJO1" s="71"/>
      <c r="QJP1" s="71"/>
      <c r="QJQ1" s="71"/>
      <c r="QJR1" s="71"/>
      <c r="QJS1" s="71"/>
      <c r="QJT1" s="71"/>
      <c r="QJU1" s="71"/>
      <c r="QJV1" s="71"/>
      <c r="QJW1" s="71"/>
      <c r="QJX1" s="71"/>
      <c r="QJY1" s="71"/>
      <c r="QJZ1" s="71"/>
      <c r="QKA1" s="71"/>
      <c r="QKB1" s="71"/>
      <c r="QKC1" s="71"/>
      <c r="QKD1" s="71"/>
      <c r="QKE1" s="71"/>
      <c r="QKF1" s="71"/>
      <c r="QKG1" s="71"/>
      <c r="QKH1" s="71"/>
      <c r="QKI1" s="71"/>
      <c r="QKJ1" s="71"/>
      <c r="QKK1" s="71"/>
      <c r="QKL1" s="71"/>
      <c r="QKM1" s="71"/>
      <c r="QKN1" s="71"/>
      <c r="QKO1" s="71"/>
      <c r="QKP1" s="71"/>
      <c r="QKQ1" s="71"/>
      <c r="QKR1" s="71"/>
      <c r="QKS1" s="71"/>
      <c r="QKT1" s="71"/>
      <c r="QKU1" s="71"/>
      <c r="QKV1" s="71"/>
      <c r="QKW1" s="71"/>
      <c r="QKX1" s="71"/>
      <c r="QKY1" s="71"/>
      <c r="QKZ1" s="71"/>
      <c r="QLA1" s="71"/>
      <c r="QLB1" s="71"/>
      <c r="QLC1" s="71"/>
      <c r="QLD1" s="71"/>
      <c r="QLE1" s="71"/>
      <c r="QLF1" s="71"/>
      <c r="QLG1" s="71"/>
      <c r="QLH1" s="71"/>
      <c r="QLI1" s="71"/>
      <c r="QLJ1" s="71"/>
      <c r="QLK1" s="71"/>
      <c r="QLL1" s="71"/>
      <c r="QLM1" s="71"/>
      <c r="QLN1" s="71"/>
      <c r="QLO1" s="71"/>
      <c r="QLP1" s="71"/>
      <c r="QLQ1" s="71"/>
      <c r="QLR1" s="71"/>
      <c r="QLS1" s="71"/>
      <c r="QLT1" s="71"/>
      <c r="QLU1" s="71"/>
      <c r="QLV1" s="71"/>
      <c r="QLW1" s="71"/>
      <c r="QLX1" s="71"/>
      <c r="QLY1" s="71"/>
      <c r="QLZ1" s="71"/>
      <c r="QMA1" s="71"/>
      <c r="QMB1" s="71"/>
      <c r="QMC1" s="71"/>
      <c r="QMD1" s="71"/>
      <c r="QME1" s="71"/>
      <c r="QMF1" s="71"/>
      <c r="QMG1" s="71"/>
      <c r="QMH1" s="71"/>
      <c r="QMI1" s="71"/>
      <c r="QMJ1" s="71"/>
      <c r="QMK1" s="71"/>
      <c r="QML1" s="71"/>
      <c r="QMM1" s="71"/>
      <c r="QMN1" s="71"/>
      <c r="QMO1" s="71"/>
      <c r="QMP1" s="71"/>
      <c r="QMQ1" s="71"/>
      <c r="QMR1" s="71"/>
      <c r="QMS1" s="71"/>
      <c r="QMT1" s="71"/>
      <c r="QMU1" s="71"/>
      <c r="QMV1" s="71"/>
      <c r="QMW1" s="71"/>
      <c r="QMX1" s="71"/>
      <c r="QMY1" s="71"/>
      <c r="QMZ1" s="71"/>
      <c r="QNA1" s="71"/>
      <c r="QNB1" s="71"/>
      <c r="QNC1" s="71"/>
      <c r="QND1" s="71"/>
      <c r="QNE1" s="71"/>
      <c r="QNF1" s="71"/>
      <c r="QNG1" s="71"/>
      <c r="QNH1" s="71"/>
      <c r="QNI1" s="71"/>
      <c r="QNJ1" s="71"/>
      <c r="QNK1" s="71"/>
      <c r="QNL1" s="71"/>
      <c r="QNM1" s="71"/>
      <c r="QNN1" s="71"/>
      <c r="QNO1" s="71"/>
      <c r="QNP1" s="71"/>
      <c r="QNQ1" s="71"/>
      <c r="QNR1" s="71"/>
      <c r="QNS1" s="71"/>
      <c r="QNT1" s="71"/>
      <c r="QNU1" s="71"/>
      <c r="QNV1" s="71"/>
      <c r="QNW1" s="71"/>
      <c r="QNX1" s="71"/>
      <c r="QNY1" s="71"/>
      <c r="QNZ1" s="71"/>
      <c r="QOA1" s="71"/>
      <c r="QOB1" s="71"/>
      <c r="QOC1" s="71"/>
      <c r="QOD1" s="71"/>
      <c r="QOE1" s="71"/>
      <c r="QOF1" s="71"/>
      <c r="QOG1" s="71"/>
      <c r="QOH1" s="71"/>
      <c r="QOI1" s="71"/>
      <c r="QOJ1" s="71"/>
      <c r="QOK1" s="71"/>
      <c r="QOL1" s="71"/>
      <c r="QOM1" s="71"/>
      <c r="QON1" s="71"/>
      <c r="QOO1" s="71"/>
      <c r="QOP1" s="71"/>
      <c r="QOQ1" s="71"/>
      <c r="QOR1" s="71"/>
      <c r="QOS1" s="71"/>
      <c r="QOT1" s="71"/>
      <c r="QOU1" s="71"/>
      <c r="QOV1" s="71"/>
      <c r="QOW1" s="71"/>
      <c r="QOX1" s="71"/>
      <c r="QOY1" s="71"/>
      <c r="QOZ1" s="71"/>
      <c r="QPA1" s="71"/>
      <c r="QPB1" s="71"/>
      <c r="QPC1" s="71"/>
      <c r="QPD1" s="71"/>
      <c r="QPE1" s="71"/>
      <c r="QPF1" s="71"/>
      <c r="QPG1" s="71"/>
      <c r="QPH1" s="71"/>
      <c r="QPI1" s="71"/>
      <c r="QPJ1" s="71"/>
      <c r="QPK1" s="71"/>
      <c r="QPL1" s="71"/>
      <c r="QPM1" s="71"/>
      <c r="QPN1" s="71"/>
      <c r="QPO1" s="71"/>
      <c r="QPP1" s="71"/>
      <c r="QPQ1" s="71"/>
      <c r="QPR1" s="71"/>
      <c r="QPS1" s="71"/>
      <c r="QPT1" s="71"/>
      <c r="QPU1" s="71"/>
      <c r="QPV1" s="71"/>
      <c r="QPW1" s="71"/>
      <c r="QPX1" s="71"/>
      <c r="QPY1" s="71"/>
      <c r="QPZ1" s="71"/>
      <c r="QQA1" s="71"/>
      <c r="QQB1" s="71"/>
      <c r="QQC1" s="71"/>
      <c r="QQD1" s="71"/>
      <c r="QQE1" s="71"/>
      <c r="QQF1" s="71"/>
      <c r="QQG1" s="71"/>
      <c r="QQH1" s="71"/>
      <c r="QQI1" s="71"/>
      <c r="QQJ1" s="71"/>
      <c r="QQK1" s="71"/>
      <c r="QQL1" s="71"/>
      <c r="QQM1" s="71"/>
      <c r="QQN1" s="71"/>
      <c r="QQO1" s="71"/>
      <c r="QQP1" s="71"/>
      <c r="QQQ1" s="71"/>
      <c r="QQR1" s="71"/>
      <c r="QQS1" s="71"/>
      <c r="QQT1" s="71"/>
      <c r="QQU1" s="71"/>
      <c r="QQV1" s="71"/>
      <c r="QQW1" s="71"/>
      <c r="QQX1" s="71"/>
      <c r="QQY1" s="71"/>
      <c r="QQZ1" s="71"/>
      <c r="QRA1" s="71"/>
      <c r="QRB1" s="71"/>
      <c r="QRC1" s="71"/>
      <c r="QRD1" s="71"/>
      <c r="QRE1" s="71"/>
      <c r="QRF1" s="71"/>
      <c r="QRG1" s="71"/>
      <c r="QRH1" s="71"/>
      <c r="QRI1" s="71"/>
      <c r="QRJ1" s="71"/>
      <c r="QRK1" s="71"/>
      <c r="QRL1" s="71"/>
      <c r="QRM1" s="71"/>
      <c r="QRN1" s="71"/>
      <c r="QRO1" s="71"/>
      <c r="QRP1" s="71"/>
      <c r="QRQ1" s="71"/>
      <c r="QRR1" s="71"/>
      <c r="QRS1" s="71"/>
      <c r="QRT1" s="71"/>
      <c r="QRU1" s="71"/>
      <c r="QRV1" s="71"/>
      <c r="QRW1" s="71"/>
      <c r="QRX1" s="71"/>
      <c r="QRY1" s="71"/>
      <c r="QRZ1" s="71"/>
      <c r="QSA1" s="71"/>
      <c r="QSB1" s="71"/>
      <c r="QSC1" s="71"/>
      <c r="QSD1" s="71"/>
      <c r="QSE1" s="71"/>
      <c r="QSF1" s="71"/>
      <c r="QSG1" s="71"/>
      <c r="QSH1" s="71"/>
      <c r="QSI1" s="71"/>
      <c r="QSJ1" s="71"/>
      <c r="QSK1" s="71"/>
      <c r="QSL1" s="71"/>
      <c r="QSM1" s="71"/>
      <c r="QSN1" s="71"/>
      <c r="QSO1" s="71"/>
      <c r="QSP1" s="71"/>
      <c r="QSQ1" s="71"/>
      <c r="QSR1" s="71"/>
      <c r="QSS1" s="71"/>
      <c r="QST1" s="71"/>
      <c r="QSU1" s="71"/>
      <c r="QSV1" s="71"/>
      <c r="QSW1" s="71"/>
      <c r="QSX1" s="71"/>
      <c r="QSY1" s="71"/>
      <c r="QSZ1" s="71"/>
      <c r="QTA1" s="71"/>
      <c r="QTB1" s="71"/>
      <c r="QTC1" s="71"/>
      <c r="QTD1" s="71"/>
      <c r="QTE1" s="71"/>
      <c r="QTF1" s="71"/>
      <c r="QTG1" s="71"/>
      <c r="QTH1" s="71"/>
      <c r="QTI1" s="71"/>
      <c r="QTJ1" s="71"/>
      <c r="QTK1" s="71"/>
      <c r="QTL1" s="71"/>
      <c r="QTM1" s="71"/>
      <c r="QTN1" s="71"/>
      <c r="QTO1" s="71"/>
      <c r="QTP1" s="71"/>
      <c r="QTQ1" s="71"/>
      <c r="QTR1" s="71"/>
      <c r="QTS1" s="71"/>
      <c r="QTT1" s="71"/>
      <c r="QTU1" s="71"/>
      <c r="QTV1" s="71"/>
      <c r="QTW1" s="71"/>
      <c r="QTX1" s="71"/>
      <c r="QTY1" s="71"/>
      <c r="QTZ1" s="71"/>
      <c r="QUA1" s="71"/>
      <c r="QUB1" s="71"/>
      <c r="QUC1" s="71"/>
      <c r="QUD1" s="71"/>
      <c r="QUE1" s="71"/>
      <c r="QUF1" s="71"/>
      <c r="QUG1" s="71"/>
      <c r="QUH1" s="71"/>
      <c r="QUI1" s="71"/>
      <c r="QUJ1" s="71"/>
      <c r="QUK1" s="71"/>
      <c r="QUL1" s="71"/>
      <c r="QUM1" s="71"/>
      <c r="QUN1" s="71"/>
      <c r="QUO1" s="71"/>
      <c r="QUP1" s="71"/>
      <c r="QUQ1" s="71"/>
      <c r="QUR1" s="71"/>
      <c r="QUS1" s="71"/>
      <c r="QUT1" s="71"/>
      <c r="QUU1" s="71"/>
      <c r="QUV1" s="71"/>
      <c r="QUW1" s="71"/>
      <c r="QUX1" s="71"/>
      <c r="QUY1" s="71"/>
      <c r="QUZ1" s="71"/>
      <c r="QVA1" s="71"/>
      <c r="QVB1" s="71"/>
      <c r="QVC1" s="71"/>
      <c r="QVD1" s="71"/>
      <c r="QVE1" s="71"/>
      <c r="QVF1" s="71"/>
      <c r="QVG1" s="71"/>
      <c r="QVH1" s="71"/>
      <c r="QVI1" s="71"/>
      <c r="QVJ1" s="71"/>
      <c r="QVK1" s="71"/>
      <c r="QVL1" s="71"/>
      <c r="QVM1" s="71"/>
      <c r="QVN1" s="71"/>
      <c r="QVO1" s="71"/>
      <c r="QVP1" s="71"/>
      <c r="QVQ1" s="71"/>
      <c r="QVR1" s="71"/>
      <c r="QVS1" s="71"/>
      <c r="QVT1" s="71"/>
      <c r="QVU1" s="71"/>
      <c r="QVV1" s="71"/>
      <c r="QVW1" s="71"/>
      <c r="QVX1" s="71"/>
      <c r="QVY1" s="71"/>
      <c r="QVZ1" s="71"/>
      <c r="QWA1" s="71"/>
      <c r="QWB1" s="71"/>
      <c r="QWC1" s="71"/>
      <c r="QWD1" s="71"/>
      <c r="QWE1" s="71"/>
      <c r="QWF1" s="71"/>
      <c r="QWG1" s="71"/>
      <c r="QWH1" s="71"/>
      <c r="QWI1" s="71"/>
      <c r="QWJ1" s="71"/>
      <c r="QWK1" s="71"/>
      <c r="QWL1" s="71"/>
      <c r="QWM1" s="71"/>
      <c r="QWN1" s="71"/>
      <c r="QWO1" s="71"/>
      <c r="QWP1" s="71"/>
      <c r="QWQ1" s="71"/>
      <c r="QWR1" s="71"/>
      <c r="QWS1" s="71"/>
      <c r="QWT1" s="71"/>
      <c r="QWU1" s="71"/>
      <c r="QWV1" s="71"/>
      <c r="QWW1" s="71"/>
      <c r="QWX1" s="71"/>
      <c r="QWY1" s="71"/>
      <c r="QWZ1" s="71"/>
      <c r="QXA1" s="71"/>
      <c r="QXB1" s="71"/>
      <c r="QXC1" s="71"/>
      <c r="QXD1" s="71"/>
      <c r="QXE1" s="71"/>
      <c r="QXF1" s="71"/>
      <c r="QXG1" s="71"/>
      <c r="QXH1" s="71"/>
      <c r="QXI1" s="71"/>
      <c r="QXJ1" s="71"/>
      <c r="QXK1" s="71"/>
      <c r="QXL1" s="71"/>
      <c r="QXM1" s="71"/>
      <c r="QXN1" s="71"/>
      <c r="QXO1" s="71"/>
      <c r="QXP1" s="71"/>
      <c r="QXQ1" s="71"/>
      <c r="QXR1" s="71"/>
      <c r="QXS1" s="71"/>
      <c r="QXT1" s="71"/>
      <c r="QXU1" s="71"/>
      <c r="QXV1" s="71"/>
      <c r="QXW1" s="71"/>
      <c r="QXX1" s="71"/>
      <c r="QXY1" s="71"/>
      <c r="QXZ1" s="71"/>
      <c r="QYA1" s="71"/>
      <c r="QYB1" s="71"/>
      <c r="QYC1" s="71"/>
      <c r="QYD1" s="71"/>
      <c r="QYE1" s="71"/>
      <c r="QYF1" s="71"/>
      <c r="QYG1" s="71"/>
      <c r="QYH1" s="71"/>
      <c r="QYI1" s="71"/>
      <c r="QYJ1" s="71"/>
      <c r="QYK1" s="71"/>
      <c r="QYL1" s="71"/>
      <c r="QYM1" s="71"/>
      <c r="QYN1" s="71"/>
      <c r="QYO1" s="71"/>
      <c r="QYP1" s="71"/>
      <c r="QYQ1" s="71"/>
      <c r="QYR1" s="71"/>
      <c r="QYS1" s="71"/>
      <c r="QYT1" s="71"/>
      <c r="QYU1" s="71"/>
      <c r="QYV1" s="71"/>
      <c r="QYW1" s="71"/>
      <c r="QYX1" s="71"/>
      <c r="QYY1" s="71"/>
      <c r="QYZ1" s="71"/>
      <c r="QZA1" s="71"/>
      <c r="QZB1" s="71"/>
      <c r="QZC1" s="71"/>
      <c r="QZD1" s="71"/>
      <c r="QZE1" s="71"/>
      <c r="QZF1" s="71"/>
      <c r="QZG1" s="71"/>
      <c r="QZH1" s="71"/>
      <c r="QZI1" s="71"/>
      <c r="QZJ1" s="71"/>
      <c r="QZK1" s="71"/>
      <c r="QZL1" s="71"/>
      <c r="QZM1" s="71"/>
      <c r="QZN1" s="71"/>
      <c r="QZO1" s="71"/>
      <c r="QZP1" s="71"/>
      <c r="QZQ1" s="71"/>
      <c r="QZR1" s="71"/>
      <c r="QZS1" s="71"/>
      <c r="QZT1" s="71"/>
      <c r="QZU1" s="71"/>
      <c r="QZV1" s="71"/>
      <c r="QZW1" s="71"/>
      <c r="QZX1" s="71"/>
      <c r="QZY1" s="71"/>
      <c r="QZZ1" s="71"/>
      <c r="RAA1" s="71"/>
      <c r="RAB1" s="71"/>
      <c r="RAC1" s="71"/>
      <c r="RAD1" s="71"/>
      <c r="RAE1" s="71"/>
      <c r="RAF1" s="71"/>
      <c r="RAG1" s="71"/>
      <c r="RAH1" s="71"/>
      <c r="RAI1" s="71"/>
      <c r="RAJ1" s="71"/>
      <c r="RAK1" s="71"/>
      <c r="RAL1" s="71"/>
      <c r="RAM1" s="71"/>
      <c r="RAN1" s="71"/>
      <c r="RAO1" s="71"/>
      <c r="RAP1" s="71"/>
      <c r="RAQ1" s="71"/>
      <c r="RAR1" s="71"/>
      <c r="RAS1" s="71"/>
      <c r="RAT1" s="71"/>
      <c r="RAU1" s="71"/>
      <c r="RAV1" s="71"/>
      <c r="RAW1" s="71"/>
      <c r="RAX1" s="71"/>
      <c r="RAY1" s="71"/>
      <c r="RAZ1" s="71"/>
      <c r="RBA1" s="71"/>
      <c r="RBB1" s="71"/>
      <c r="RBC1" s="71"/>
      <c r="RBD1" s="71"/>
      <c r="RBE1" s="71"/>
      <c r="RBF1" s="71"/>
      <c r="RBG1" s="71"/>
      <c r="RBH1" s="71"/>
      <c r="RBI1" s="71"/>
      <c r="RBJ1" s="71"/>
      <c r="RBK1" s="71"/>
      <c r="RBL1" s="71"/>
      <c r="RBM1" s="71"/>
      <c r="RBN1" s="71"/>
      <c r="RBO1" s="71"/>
      <c r="RBP1" s="71"/>
      <c r="RBQ1" s="71"/>
      <c r="RBR1" s="71"/>
      <c r="RBS1" s="71"/>
      <c r="RBT1" s="71"/>
      <c r="RBU1" s="71"/>
      <c r="RBV1" s="71"/>
      <c r="RBW1" s="71"/>
      <c r="RBX1" s="71"/>
      <c r="RBY1" s="71"/>
      <c r="RBZ1" s="71"/>
      <c r="RCA1" s="71"/>
      <c r="RCB1" s="71"/>
      <c r="RCC1" s="71"/>
      <c r="RCD1" s="71"/>
      <c r="RCE1" s="71"/>
      <c r="RCF1" s="71"/>
      <c r="RCG1" s="71"/>
      <c r="RCH1" s="71"/>
      <c r="RCI1" s="71"/>
      <c r="RCJ1" s="71"/>
      <c r="RCK1" s="71"/>
      <c r="RCL1" s="71"/>
      <c r="RCM1" s="71"/>
      <c r="RCN1" s="71"/>
      <c r="RCO1" s="71"/>
      <c r="RCP1" s="71"/>
      <c r="RCQ1" s="71"/>
      <c r="RCR1" s="71"/>
      <c r="RCS1" s="71"/>
      <c r="RCT1" s="71"/>
      <c r="RCU1" s="71"/>
      <c r="RCV1" s="71"/>
      <c r="RCW1" s="71"/>
      <c r="RCX1" s="71"/>
      <c r="RCY1" s="71"/>
      <c r="RCZ1" s="71"/>
      <c r="RDA1" s="71"/>
      <c r="RDB1" s="71"/>
      <c r="RDC1" s="71"/>
      <c r="RDD1" s="71"/>
      <c r="RDE1" s="71"/>
      <c r="RDF1" s="71"/>
      <c r="RDG1" s="71"/>
      <c r="RDH1" s="71"/>
      <c r="RDI1" s="71"/>
      <c r="RDJ1" s="71"/>
      <c r="RDK1" s="71"/>
      <c r="RDL1" s="71"/>
      <c r="RDM1" s="71"/>
      <c r="RDN1" s="71"/>
      <c r="RDO1" s="71"/>
      <c r="RDP1" s="71"/>
      <c r="RDQ1" s="71"/>
      <c r="RDR1" s="71"/>
      <c r="RDS1" s="71"/>
      <c r="RDT1" s="71"/>
      <c r="RDU1" s="71"/>
      <c r="RDV1" s="71"/>
      <c r="RDW1" s="71"/>
      <c r="RDX1" s="71"/>
      <c r="RDY1" s="71"/>
      <c r="RDZ1" s="71"/>
      <c r="REA1" s="71"/>
      <c r="REB1" s="71"/>
      <c r="REC1" s="71"/>
      <c r="RED1" s="71"/>
      <c r="REE1" s="71"/>
      <c r="REF1" s="71"/>
      <c r="REG1" s="71"/>
      <c r="REH1" s="71"/>
      <c r="REI1" s="71"/>
      <c r="REJ1" s="71"/>
      <c r="REK1" s="71"/>
      <c r="REL1" s="71"/>
      <c r="REM1" s="71"/>
      <c r="REN1" s="71"/>
      <c r="REO1" s="71"/>
      <c r="REP1" s="71"/>
      <c r="REQ1" s="71"/>
      <c r="RER1" s="71"/>
      <c r="RES1" s="71"/>
      <c r="RET1" s="71"/>
      <c r="REU1" s="71"/>
      <c r="REV1" s="71"/>
      <c r="REW1" s="71"/>
      <c r="REX1" s="71"/>
      <c r="REY1" s="71"/>
      <c r="REZ1" s="71"/>
      <c r="RFA1" s="71"/>
      <c r="RFB1" s="71"/>
      <c r="RFC1" s="71"/>
      <c r="RFD1" s="71"/>
      <c r="RFE1" s="71"/>
      <c r="RFF1" s="71"/>
      <c r="RFG1" s="71"/>
      <c r="RFH1" s="71"/>
      <c r="RFI1" s="71"/>
      <c r="RFJ1" s="71"/>
      <c r="RFK1" s="71"/>
      <c r="RFL1" s="71"/>
      <c r="RFM1" s="71"/>
      <c r="RFN1" s="71"/>
      <c r="RFO1" s="71"/>
      <c r="RFP1" s="71"/>
      <c r="RFQ1" s="71"/>
      <c r="RFR1" s="71"/>
      <c r="RFS1" s="71"/>
      <c r="RFT1" s="71"/>
      <c r="RFU1" s="71"/>
      <c r="RFV1" s="71"/>
      <c r="RFW1" s="71"/>
      <c r="RFX1" s="71"/>
      <c r="RFY1" s="71"/>
      <c r="RFZ1" s="71"/>
      <c r="RGA1" s="71"/>
      <c r="RGB1" s="71"/>
      <c r="RGC1" s="71"/>
      <c r="RGD1" s="71"/>
      <c r="RGE1" s="71"/>
      <c r="RGF1" s="71"/>
      <c r="RGG1" s="71"/>
      <c r="RGH1" s="71"/>
      <c r="RGI1" s="71"/>
      <c r="RGJ1" s="71"/>
      <c r="RGK1" s="71"/>
      <c r="RGL1" s="71"/>
      <c r="RGM1" s="71"/>
      <c r="RGN1" s="71"/>
      <c r="RGO1" s="71"/>
      <c r="RGP1" s="71"/>
      <c r="RGQ1" s="71"/>
      <c r="RGR1" s="71"/>
      <c r="RGS1" s="71"/>
      <c r="RGT1" s="71"/>
      <c r="RGU1" s="71"/>
      <c r="RGV1" s="71"/>
      <c r="RGW1" s="71"/>
      <c r="RGX1" s="71"/>
      <c r="RGY1" s="71"/>
      <c r="RGZ1" s="71"/>
      <c r="RHA1" s="71"/>
      <c r="RHB1" s="71"/>
      <c r="RHC1" s="71"/>
      <c r="RHD1" s="71"/>
      <c r="RHE1" s="71"/>
      <c r="RHF1" s="71"/>
      <c r="RHG1" s="71"/>
      <c r="RHH1" s="71"/>
      <c r="RHI1" s="71"/>
      <c r="RHJ1" s="71"/>
      <c r="RHK1" s="71"/>
      <c r="RHL1" s="71"/>
      <c r="RHM1" s="71"/>
      <c r="RHN1" s="71"/>
      <c r="RHO1" s="71"/>
      <c r="RHP1" s="71"/>
      <c r="RHQ1" s="71"/>
      <c r="RHR1" s="71"/>
      <c r="RHS1" s="71"/>
      <c r="RHT1" s="71"/>
      <c r="RHU1" s="71"/>
      <c r="RHV1" s="71"/>
      <c r="RHW1" s="71"/>
      <c r="RHX1" s="71"/>
      <c r="RHY1" s="71"/>
      <c r="RHZ1" s="71"/>
      <c r="RIA1" s="71"/>
      <c r="RIB1" s="71"/>
      <c r="RIC1" s="71"/>
      <c r="RID1" s="71"/>
      <c r="RIE1" s="71"/>
      <c r="RIF1" s="71"/>
      <c r="RIG1" s="71"/>
      <c r="RIH1" s="71"/>
      <c r="RII1" s="71"/>
      <c r="RIJ1" s="71"/>
      <c r="RIK1" s="71"/>
      <c r="RIL1" s="71"/>
      <c r="RIM1" s="71"/>
      <c r="RIN1" s="71"/>
      <c r="RIO1" s="71"/>
      <c r="RIP1" s="71"/>
      <c r="RIQ1" s="71"/>
      <c r="RIR1" s="71"/>
      <c r="RIS1" s="71"/>
      <c r="RIT1" s="71"/>
      <c r="RIU1" s="71"/>
      <c r="RIV1" s="71"/>
      <c r="RIW1" s="71"/>
      <c r="RIX1" s="71"/>
      <c r="RIY1" s="71"/>
      <c r="RIZ1" s="71"/>
      <c r="RJA1" s="71"/>
      <c r="RJB1" s="71"/>
      <c r="RJC1" s="71"/>
      <c r="RJD1" s="71"/>
      <c r="RJE1" s="71"/>
      <c r="RJF1" s="71"/>
      <c r="RJG1" s="71"/>
      <c r="RJH1" s="71"/>
      <c r="RJI1" s="71"/>
      <c r="RJJ1" s="71"/>
      <c r="RJK1" s="71"/>
      <c r="RJL1" s="71"/>
      <c r="RJM1" s="71"/>
      <c r="RJN1" s="71"/>
      <c r="RJO1" s="71"/>
      <c r="RJP1" s="71"/>
      <c r="RJQ1" s="71"/>
      <c r="RJR1" s="71"/>
      <c r="RJS1" s="71"/>
      <c r="RJT1" s="71"/>
      <c r="RJU1" s="71"/>
      <c r="RJV1" s="71"/>
      <c r="RJW1" s="71"/>
      <c r="RJX1" s="71"/>
      <c r="RJY1" s="71"/>
      <c r="RJZ1" s="71"/>
      <c r="RKA1" s="71"/>
      <c r="RKB1" s="71"/>
      <c r="RKC1" s="71"/>
      <c r="RKD1" s="71"/>
      <c r="RKE1" s="71"/>
      <c r="RKF1" s="71"/>
      <c r="RKG1" s="71"/>
      <c r="RKH1" s="71"/>
      <c r="RKI1" s="71"/>
      <c r="RKJ1" s="71"/>
      <c r="RKK1" s="71"/>
      <c r="RKL1" s="71"/>
      <c r="RKM1" s="71"/>
      <c r="RKN1" s="71"/>
      <c r="RKO1" s="71"/>
      <c r="RKP1" s="71"/>
      <c r="RKQ1" s="71"/>
      <c r="RKR1" s="71"/>
      <c r="RKS1" s="71"/>
      <c r="RKT1" s="71"/>
      <c r="RKU1" s="71"/>
      <c r="RKV1" s="71"/>
      <c r="RKW1" s="71"/>
      <c r="RKX1" s="71"/>
      <c r="RKY1" s="71"/>
      <c r="RKZ1" s="71"/>
      <c r="RLA1" s="71"/>
      <c r="RLB1" s="71"/>
      <c r="RLC1" s="71"/>
      <c r="RLD1" s="71"/>
      <c r="RLE1" s="71"/>
      <c r="RLF1" s="71"/>
      <c r="RLG1" s="71"/>
      <c r="RLH1" s="71"/>
      <c r="RLI1" s="71"/>
      <c r="RLJ1" s="71"/>
      <c r="RLK1" s="71"/>
      <c r="RLL1" s="71"/>
      <c r="RLM1" s="71"/>
      <c r="RLN1" s="71"/>
      <c r="RLO1" s="71"/>
      <c r="RLP1" s="71"/>
      <c r="RLQ1" s="71"/>
      <c r="RLR1" s="71"/>
      <c r="RLS1" s="71"/>
      <c r="RLT1" s="71"/>
      <c r="RLU1" s="71"/>
      <c r="RLV1" s="71"/>
      <c r="RLW1" s="71"/>
      <c r="RLX1" s="71"/>
      <c r="RLY1" s="71"/>
      <c r="RLZ1" s="71"/>
      <c r="RMA1" s="71"/>
      <c r="RMB1" s="71"/>
      <c r="RMC1" s="71"/>
      <c r="RMD1" s="71"/>
      <c r="RME1" s="71"/>
      <c r="RMF1" s="71"/>
      <c r="RMG1" s="71"/>
      <c r="RMH1" s="71"/>
      <c r="RMI1" s="71"/>
      <c r="RMJ1" s="71"/>
      <c r="RMK1" s="71"/>
      <c r="RML1" s="71"/>
      <c r="RMM1" s="71"/>
      <c r="RMN1" s="71"/>
      <c r="RMO1" s="71"/>
      <c r="RMP1" s="71"/>
      <c r="RMQ1" s="71"/>
      <c r="RMR1" s="71"/>
      <c r="RMS1" s="71"/>
      <c r="RMT1" s="71"/>
      <c r="RMU1" s="71"/>
      <c r="RMV1" s="71"/>
      <c r="RMW1" s="71"/>
      <c r="RMX1" s="71"/>
      <c r="RMY1" s="71"/>
      <c r="RMZ1" s="71"/>
      <c r="RNA1" s="71"/>
      <c r="RNB1" s="71"/>
      <c r="RNC1" s="71"/>
      <c r="RND1" s="71"/>
      <c r="RNE1" s="71"/>
      <c r="RNF1" s="71"/>
      <c r="RNG1" s="71"/>
      <c r="RNH1" s="71"/>
      <c r="RNI1" s="71"/>
      <c r="RNJ1" s="71"/>
      <c r="RNK1" s="71"/>
      <c r="RNL1" s="71"/>
      <c r="RNM1" s="71"/>
      <c r="RNN1" s="71"/>
      <c r="RNO1" s="71"/>
      <c r="RNP1" s="71"/>
      <c r="RNQ1" s="71"/>
      <c r="RNR1" s="71"/>
      <c r="RNS1" s="71"/>
      <c r="RNT1" s="71"/>
      <c r="RNU1" s="71"/>
      <c r="RNV1" s="71"/>
      <c r="RNW1" s="71"/>
      <c r="RNX1" s="71"/>
      <c r="RNY1" s="71"/>
      <c r="RNZ1" s="71"/>
      <c r="ROA1" s="71"/>
      <c r="ROB1" s="71"/>
      <c r="ROC1" s="71"/>
      <c r="ROD1" s="71"/>
      <c r="ROE1" s="71"/>
      <c r="ROF1" s="71"/>
      <c r="ROG1" s="71"/>
      <c r="ROH1" s="71"/>
      <c r="ROI1" s="71"/>
      <c r="ROJ1" s="71"/>
      <c r="ROK1" s="71"/>
      <c r="ROL1" s="71"/>
      <c r="ROM1" s="71"/>
      <c r="RON1" s="71"/>
      <c r="ROO1" s="71"/>
      <c r="ROP1" s="71"/>
      <c r="ROQ1" s="71"/>
      <c r="ROR1" s="71"/>
      <c r="ROS1" s="71"/>
      <c r="ROT1" s="71"/>
      <c r="ROU1" s="71"/>
      <c r="ROV1" s="71"/>
      <c r="ROW1" s="71"/>
      <c r="ROX1" s="71"/>
      <c r="ROY1" s="71"/>
      <c r="ROZ1" s="71"/>
      <c r="RPA1" s="71"/>
      <c r="RPB1" s="71"/>
      <c r="RPC1" s="71"/>
      <c r="RPD1" s="71"/>
      <c r="RPE1" s="71"/>
      <c r="RPF1" s="71"/>
      <c r="RPG1" s="71"/>
      <c r="RPH1" s="71"/>
      <c r="RPI1" s="71"/>
      <c r="RPJ1" s="71"/>
      <c r="RPK1" s="71"/>
      <c r="RPL1" s="71"/>
      <c r="RPM1" s="71"/>
      <c r="RPN1" s="71"/>
      <c r="RPO1" s="71"/>
      <c r="RPP1" s="71"/>
      <c r="RPQ1" s="71"/>
      <c r="RPR1" s="71"/>
      <c r="RPS1" s="71"/>
      <c r="RPT1" s="71"/>
      <c r="RPU1" s="71"/>
      <c r="RPV1" s="71"/>
      <c r="RPW1" s="71"/>
      <c r="RPX1" s="71"/>
      <c r="RPY1" s="71"/>
      <c r="RPZ1" s="71"/>
      <c r="RQA1" s="71"/>
      <c r="RQB1" s="71"/>
      <c r="RQC1" s="71"/>
      <c r="RQD1" s="71"/>
      <c r="RQE1" s="71"/>
      <c r="RQF1" s="71"/>
      <c r="RQG1" s="71"/>
      <c r="RQH1" s="71"/>
      <c r="RQI1" s="71"/>
      <c r="RQJ1" s="71"/>
      <c r="RQK1" s="71"/>
      <c r="RQL1" s="71"/>
      <c r="RQM1" s="71"/>
      <c r="RQN1" s="71"/>
      <c r="RQO1" s="71"/>
      <c r="RQP1" s="71"/>
      <c r="RQQ1" s="71"/>
      <c r="RQR1" s="71"/>
      <c r="RQS1" s="71"/>
      <c r="RQT1" s="71"/>
      <c r="RQU1" s="71"/>
      <c r="RQV1" s="71"/>
      <c r="RQW1" s="71"/>
      <c r="RQX1" s="71"/>
      <c r="RQY1" s="71"/>
      <c r="RQZ1" s="71"/>
      <c r="RRA1" s="71"/>
      <c r="RRB1" s="71"/>
      <c r="RRC1" s="71"/>
      <c r="RRD1" s="71"/>
      <c r="RRE1" s="71"/>
      <c r="RRF1" s="71"/>
      <c r="RRG1" s="71"/>
      <c r="RRH1" s="71"/>
      <c r="RRI1" s="71"/>
      <c r="RRJ1" s="71"/>
      <c r="RRK1" s="71"/>
      <c r="RRL1" s="71"/>
      <c r="RRM1" s="71"/>
      <c r="RRN1" s="71"/>
      <c r="RRO1" s="71"/>
      <c r="RRP1" s="71"/>
      <c r="RRQ1" s="71"/>
      <c r="RRR1" s="71"/>
      <c r="RRS1" s="71"/>
      <c r="RRT1" s="71"/>
      <c r="RRU1" s="71"/>
      <c r="RRV1" s="71"/>
      <c r="RRW1" s="71"/>
      <c r="RRX1" s="71"/>
      <c r="RRY1" s="71"/>
      <c r="RRZ1" s="71"/>
      <c r="RSA1" s="71"/>
      <c r="RSB1" s="71"/>
      <c r="RSC1" s="71"/>
      <c r="RSD1" s="71"/>
      <c r="RSE1" s="71"/>
      <c r="RSF1" s="71"/>
      <c r="RSG1" s="71"/>
      <c r="RSH1" s="71"/>
      <c r="RSI1" s="71"/>
      <c r="RSJ1" s="71"/>
      <c r="RSK1" s="71"/>
      <c r="RSL1" s="71"/>
      <c r="RSM1" s="71"/>
      <c r="RSN1" s="71"/>
      <c r="RSO1" s="71"/>
      <c r="RSP1" s="71"/>
      <c r="RSQ1" s="71"/>
      <c r="RSR1" s="71"/>
      <c r="RSS1" s="71"/>
      <c r="RST1" s="71"/>
      <c r="RSU1" s="71"/>
      <c r="RSV1" s="71"/>
      <c r="RSW1" s="71"/>
      <c r="RSX1" s="71"/>
      <c r="RSY1" s="71"/>
      <c r="RSZ1" s="71"/>
      <c r="RTA1" s="71"/>
      <c r="RTB1" s="71"/>
      <c r="RTC1" s="71"/>
      <c r="RTD1" s="71"/>
      <c r="RTE1" s="71"/>
      <c r="RTF1" s="71"/>
      <c r="RTG1" s="71"/>
      <c r="RTH1" s="71"/>
      <c r="RTI1" s="71"/>
      <c r="RTJ1" s="71"/>
      <c r="RTK1" s="71"/>
      <c r="RTL1" s="71"/>
      <c r="RTM1" s="71"/>
      <c r="RTN1" s="71"/>
      <c r="RTO1" s="71"/>
      <c r="RTP1" s="71"/>
      <c r="RTQ1" s="71"/>
      <c r="RTR1" s="71"/>
      <c r="RTS1" s="71"/>
      <c r="RTT1" s="71"/>
      <c r="RTU1" s="71"/>
      <c r="RTV1" s="71"/>
      <c r="RTW1" s="71"/>
      <c r="RTX1" s="71"/>
      <c r="RTY1" s="71"/>
      <c r="RTZ1" s="71"/>
      <c r="RUA1" s="71"/>
      <c r="RUB1" s="71"/>
      <c r="RUC1" s="71"/>
      <c r="RUD1" s="71"/>
      <c r="RUE1" s="71"/>
      <c r="RUF1" s="71"/>
      <c r="RUG1" s="71"/>
      <c r="RUH1" s="71"/>
      <c r="RUI1" s="71"/>
      <c r="RUJ1" s="71"/>
      <c r="RUK1" s="71"/>
      <c r="RUL1" s="71"/>
      <c r="RUM1" s="71"/>
      <c r="RUN1" s="71"/>
      <c r="RUO1" s="71"/>
      <c r="RUP1" s="71"/>
      <c r="RUQ1" s="71"/>
      <c r="RUR1" s="71"/>
      <c r="RUS1" s="71"/>
      <c r="RUT1" s="71"/>
      <c r="RUU1" s="71"/>
      <c r="RUV1" s="71"/>
      <c r="RUW1" s="71"/>
      <c r="RUX1" s="71"/>
      <c r="RUY1" s="71"/>
      <c r="RUZ1" s="71"/>
      <c r="RVA1" s="71"/>
      <c r="RVB1" s="71"/>
      <c r="RVC1" s="71"/>
      <c r="RVD1" s="71"/>
      <c r="RVE1" s="71"/>
      <c r="RVF1" s="71"/>
      <c r="RVG1" s="71"/>
      <c r="RVH1" s="71"/>
      <c r="RVI1" s="71"/>
      <c r="RVJ1" s="71"/>
      <c r="RVK1" s="71"/>
      <c r="RVL1" s="71"/>
      <c r="RVM1" s="71"/>
      <c r="RVN1" s="71"/>
      <c r="RVO1" s="71"/>
      <c r="RVP1" s="71"/>
      <c r="RVQ1" s="71"/>
      <c r="RVR1" s="71"/>
      <c r="RVS1" s="71"/>
      <c r="RVT1" s="71"/>
      <c r="RVU1" s="71"/>
      <c r="RVV1" s="71"/>
      <c r="RVW1" s="71"/>
      <c r="RVX1" s="71"/>
      <c r="RVY1" s="71"/>
      <c r="RVZ1" s="71"/>
      <c r="RWA1" s="71"/>
      <c r="RWB1" s="71"/>
      <c r="RWC1" s="71"/>
      <c r="RWD1" s="71"/>
      <c r="RWE1" s="71"/>
      <c r="RWF1" s="71"/>
      <c r="RWG1" s="71"/>
      <c r="RWH1" s="71"/>
      <c r="RWI1" s="71"/>
      <c r="RWJ1" s="71"/>
      <c r="RWK1" s="71"/>
      <c r="RWL1" s="71"/>
      <c r="RWM1" s="71"/>
      <c r="RWN1" s="71"/>
      <c r="RWO1" s="71"/>
      <c r="RWP1" s="71"/>
      <c r="RWQ1" s="71"/>
      <c r="RWR1" s="71"/>
      <c r="RWS1" s="71"/>
      <c r="RWT1" s="71"/>
      <c r="RWU1" s="71"/>
      <c r="RWV1" s="71"/>
      <c r="RWW1" s="71"/>
      <c r="RWX1" s="71"/>
      <c r="RWY1" s="71"/>
      <c r="RWZ1" s="71"/>
      <c r="RXA1" s="71"/>
      <c r="RXB1" s="71"/>
      <c r="RXC1" s="71"/>
      <c r="RXD1" s="71"/>
      <c r="RXE1" s="71"/>
      <c r="RXF1" s="71"/>
      <c r="RXG1" s="71"/>
      <c r="RXH1" s="71"/>
      <c r="RXI1" s="71"/>
      <c r="RXJ1" s="71"/>
      <c r="RXK1" s="71"/>
      <c r="RXL1" s="71"/>
      <c r="RXM1" s="71"/>
      <c r="RXN1" s="71"/>
      <c r="RXO1" s="71"/>
      <c r="RXP1" s="71"/>
      <c r="RXQ1" s="71"/>
      <c r="RXR1" s="71"/>
      <c r="RXS1" s="71"/>
      <c r="RXT1" s="71"/>
      <c r="RXU1" s="71"/>
      <c r="RXV1" s="71"/>
      <c r="RXW1" s="71"/>
      <c r="RXX1" s="71"/>
      <c r="RXY1" s="71"/>
      <c r="RXZ1" s="71"/>
      <c r="RYA1" s="71"/>
      <c r="RYB1" s="71"/>
      <c r="RYC1" s="71"/>
      <c r="RYD1" s="71"/>
      <c r="RYE1" s="71"/>
      <c r="RYF1" s="71"/>
      <c r="RYG1" s="71"/>
      <c r="RYH1" s="71"/>
      <c r="RYI1" s="71"/>
      <c r="RYJ1" s="71"/>
      <c r="RYK1" s="71"/>
      <c r="RYL1" s="71"/>
      <c r="RYM1" s="71"/>
      <c r="RYN1" s="71"/>
      <c r="RYO1" s="71"/>
      <c r="RYP1" s="71"/>
      <c r="RYQ1" s="71"/>
      <c r="RYR1" s="71"/>
      <c r="RYS1" s="71"/>
      <c r="RYT1" s="71"/>
      <c r="RYU1" s="71"/>
      <c r="RYV1" s="71"/>
      <c r="RYW1" s="71"/>
      <c r="RYX1" s="71"/>
      <c r="RYY1" s="71"/>
      <c r="RYZ1" s="71"/>
      <c r="RZA1" s="71"/>
      <c r="RZB1" s="71"/>
      <c r="RZC1" s="71"/>
      <c r="RZD1" s="71"/>
      <c r="RZE1" s="71"/>
      <c r="RZF1" s="71"/>
      <c r="RZG1" s="71"/>
      <c r="RZH1" s="71"/>
      <c r="RZI1" s="71"/>
      <c r="RZJ1" s="71"/>
      <c r="RZK1" s="71"/>
      <c r="RZL1" s="71"/>
      <c r="RZM1" s="71"/>
      <c r="RZN1" s="71"/>
      <c r="RZO1" s="71"/>
      <c r="RZP1" s="71"/>
      <c r="RZQ1" s="71"/>
      <c r="RZR1" s="71"/>
      <c r="RZS1" s="71"/>
      <c r="RZT1" s="71"/>
      <c r="RZU1" s="71"/>
      <c r="RZV1" s="71"/>
      <c r="RZW1" s="71"/>
      <c r="RZX1" s="71"/>
      <c r="RZY1" s="71"/>
      <c r="RZZ1" s="71"/>
      <c r="SAA1" s="71"/>
      <c r="SAB1" s="71"/>
      <c r="SAC1" s="71"/>
      <c r="SAD1" s="71"/>
      <c r="SAE1" s="71"/>
      <c r="SAF1" s="71"/>
      <c r="SAG1" s="71"/>
      <c r="SAH1" s="71"/>
      <c r="SAI1" s="71"/>
      <c r="SAJ1" s="71"/>
      <c r="SAK1" s="71"/>
      <c r="SAL1" s="71"/>
      <c r="SAM1" s="71"/>
      <c r="SAN1" s="71"/>
      <c r="SAO1" s="71"/>
      <c r="SAP1" s="71"/>
      <c r="SAQ1" s="71"/>
      <c r="SAR1" s="71"/>
      <c r="SAS1" s="71"/>
      <c r="SAT1" s="71"/>
      <c r="SAU1" s="71"/>
      <c r="SAV1" s="71"/>
      <c r="SAW1" s="71"/>
      <c r="SAX1" s="71"/>
      <c r="SAY1" s="71"/>
      <c r="SAZ1" s="71"/>
      <c r="SBA1" s="71"/>
      <c r="SBB1" s="71"/>
      <c r="SBC1" s="71"/>
      <c r="SBD1" s="71"/>
      <c r="SBE1" s="71"/>
      <c r="SBF1" s="71"/>
      <c r="SBG1" s="71"/>
      <c r="SBH1" s="71"/>
      <c r="SBI1" s="71"/>
      <c r="SBJ1" s="71"/>
      <c r="SBK1" s="71"/>
      <c r="SBL1" s="71"/>
      <c r="SBM1" s="71"/>
      <c r="SBN1" s="71"/>
      <c r="SBO1" s="71"/>
      <c r="SBP1" s="71"/>
      <c r="SBQ1" s="71"/>
      <c r="SBR1" s="71"/>
      <c r="SBS1" s="71"/>
      <c r="SBT1" s="71"/>
      <c r="SBU1" s="71"/>
      <c r="SBV1" s="71"/>
      <c r="SBW1" s="71"/>
      <c r="SBX1" s="71"/>
      <c r="SBY1" s="71"/>
      <c r="SBZ1" s="71"/>
      <c r="SCA1" s="71"/>
      <c r="SCB1" s="71"/>
      <c r="SCC1" s="71"/>
      <c r="SCD1" s="71"/>
      <c r="SCE1" s="71"/>
      <c r="SCF1" s="71"/>
      <c r="SCG1" s="71"/>
      <c r="SCH1" s="71"/>
      <c r="SCI1" s="71"/>
      <c r="SCJ1" s="71"/>
      <c r="SCK1" s="71"/>
      <c r="SCL1" s="71"/>
      <c r="SCM1" s="71"/>
      <c r="SCN1" s="71"/>
      <c r="SCO1" s="71"/>
      <c r="SCP1" s="71"/>
      <c r="SCQ1" s="71"/>
      <c r="SCR1" s="71"/>
      <c r="SCS1" s="71"/>
      <c r="SCT1" s="71"/>
      <c r="SCU1" s="71"/>
      <c r="SCV1" s="71"/>
      <c r="SCW1" s="71"/>
      <c r="SCX1" s="71"/>
      <c r="SCY1" s="71"/>
      <c r="SCZ1" s="71"/>
      <c r="SDA1" s="71"/>
      <c r="SDB1" s="71"/>
      <c r="SDC1" s="71"/>
      <c r="SDD1" s="71"/>
      <c r="SDE1" s="71"/>
      <c r="SDF1" s="71"/>
      <c r="SDG1" s="71"/>
      <c r="SDH1" s="71"/>
      <c r="SDI1" s="71"/>
      <c r="SDJ1" s="71"/>
      <c r="SDK1" s="71"/>
      <c r="SDL1" s="71"/>
      <c r="SDM1" s="71"/>
      <c r="SDN1" s="71"/>
      <c r="SDO1" s="71"/>
      <c r="SDP1" s="71"/>
      <c r="SDQ1" s="71"/>
      <c r="SDR1" s="71"/>
      <c r="SDS1" s="71"/>
      <c r="SDT1" s="71"/>
      <c r="SDU1" s="71"/>
      <c r="SDV1" s="71"/>
      <c r="SDW1" s="71"/>
      <c r="SDX1" s="71"/>
      <c r="SDY1" s="71"/>
      <c r="SDZ1" s="71"/>
      <c r="SEA1" s="71"/>
      <c r="SEB1" s="71"/>
      <c r="SEC1" s="71"/>
      <c r="SED1" s="71"/>
      <c r="SEE1" s="71"/>
      <c r="SEF1" s="71"/>
      <c r="SEG1" s="71"/>
      <c r="SEH1" s="71"/>
      <c r="SEI1" s="71"/>
      <c r="SEJ1" s="71"/>
      <c r="SEK1" s="71"/>
      <c r="SEL1" s="71"/>
      <c r="SEM1" s="71"/>
      <c r="SEN1" s="71"/>
      <c r="SEO1" s="71"/>
      <c r="SEP1" s="71"/>
      <c r="SEQ1" s="71"/>
      <c r="SER1" s="71"/>
      <c r="SES1" s="71"/>
      <c r="SET1" s="71"/>
      <c r="SEU1" s="71"/>
      <c r="SEV1" s="71"/>
      <c r="SEW1" s="71"/>
      <c r="SEX1" s="71"/>
      <c r="SEY1" s="71"/>
      <c r="SEZ1" s="71"/>
      <c r="SFA1" s="71"/>
      <c r="SFB1" s="71"/>
      <c r="SFC1" s="71"/>
      <c r="SFD1" s="71"/>
      <c r="SFE1" s="71"/>
      <c r="SFF1" s="71"/>
      <c r="SFG1" s="71"/>
      <c r="SFH1" s="71"/>
      <c r="SFI1" s="71"/>
      <c r="SFJ1" s="71"/>
      <c r="SFK1" s="71"/>
      <c r="SFL1" s="71"/>
      <c r="SFM1" s="71"/>
      <c r="SFN1" s="71"/>
      <c r="SFO1" s="71"/>
      <c r="SFP1" s="71"/>
      <c r="SFQ1" s="71"/>
      <c r="SFR1" s="71"/>
      <c r="SFS1" s="71"/>
      <c r="SFT1" s="71"/>
      <c r="SFU1" s="71"/>
      <c r="SFV1" s="71"/>
      <c r="SFW1" s="71"/>
      <c r="SFX1" s="71"/>
      <c r="SFY1" s="71"/>
      <c r="SFZ1" s="71"/>
      <c r="SGA1" s="71"/>
      <c r="SGB1" s="71"/>
      <c r="SGC1" s="71"/>
      <c r="SGD1" s="71"/>
      <c r="SGE1" s="71"/>
      <c r="SGF1" s="71"/>
      <c r="SGG1" s="71"/>
      <c r="SGH1" s="71"/>
      <c r="SGI1" s="71"/>
      <c r="SGJ1" s="71"/>
      <c r="SGK1" s="71"/>
      <c r="SGL1" s="71"/>
      <c r="SGM1" s="71"/>
      <c r="SGN1" s="71"/>
      <c r="SGO1" s="71"/>
      <c r="SGP1" s="71"/>
      <c r="SGQ1" s="71"/>
      <c r="SGR1" s="71"/>
      <c r="SGS1" s="71"/>
      <c r="SGT1" s="71"/>
      <c r="SGU1" s="71"/>
      <c r="SGV1" s="71"/>
      <c r="SGW1" s="71"/>
      <c r="SGX1" s="71"/>
      <c r="SGY1" s="71"/>
      <c r="SGZ1" s="71"/>
      <c r="SHA1" s="71"/>
      <c r="SHB1" s="71"/>
      <c r="SHC1" s="71"/>
      <c r="SHD1" s="71"/>
      <c r="SHE1" s="71"/>
      <c r="SHF1" s="71"/>
      <c r="SHG1" s="71"/>
      <c r="SHH1" s="71"/>
      <c r="SHI1" s="71"/>
      <c r="SHJ1" s="71"/>
      <c r="SHK1" s="71"/>
      <c r="SHL1" s="71"/>
      <c r="SHM1" s="71"/>
      <c r="SHN1" s="71"/>
      <c r="SHO1" s="71"/>
      <c r="SHP1" s="71"/>
      <c r="SHQ1" s="71"/>
      <c r="SHR1" s="71"/>
      <c r="SHS1" s="71"/>
      <c r="SHT1" s="71"/>
      <c r="SHU1" s="71"/>
      <c r="SHV1" s="71"/>
      <c r="SHW1" s="71"/>
      <c r="SHX1" s="71"/>
      <c r="SHY1" s="71"/>
      <c r="SHZ1" s="71"/>
      <c r="SIA1" s="71"/>
      <c r="SIB1" s="71"/>
      <c r="SIC1" s="71"/>
      <c r="SID1" s="71"/>
      <c r="SIE1" s="71"/>
      <c r="SIF1" s="71"/>
      <c r="SIG1" s="71"/>
      <c r="SIH1" s="71"/>
      <c r="SII1" s="71"/>
      <c r="SIJ1" s="71"/>
      <c r="SIK1" s="71"/>
      <c r="SIL1" s="71"/>
      <c r="SIM1" s="71"/>
      <c r="SIN1" s="71"/>
      <c r="SIO1" s="71"/>
      <c r="SIP1" s="71"/>
      <c r="SIQ1" s="71"/>
      <c r="SIR1" s="71"/>
      <c r="SIS1" s="71"/>
      <c r="SIT1" s="71"/>
      <c r="SIU1" s="71"/>
      <c r="SIV1" s="71"/>
      <c r="SIW1" s="71"/>
      <c r="SIX1" s="71"/>
      <c r="SIY1" s="71"/>
      <c r="SIZ1" s="71"/>
      <c r="SJA1" s="71"/>
      <c r="SJB1" s="71"/>
      <c r="SJC1" s="71"/>
      <c r="SJD1" s="71"/>
      <c r="SJE1" s="71"/>
      <c r="SJF1" s="71"/>
      <c r="SJG1" s="71"/>
      <c r="SJH1" s="71"/>
      <c r="SJI1" s="71"/>
      <c r="SJJ1" s="71"/>
      <c r="SJK1" s="71"/>
      <c r="SJL1" s="71"/>
      <c r="SJM1" s="71"/>
      <c r="SJN1" s="71"/>
      <c r="SJO1" s="71"/>
      <c r="SJP1" s="71"/>
      <c r="SJQ1" s="71"/>
      <c r="SJR1" s="71"/>
      <c r="SJS1" s="71"/>
      <c r="SJT1" s="71"/>
      <c r="SJU1" s="71"/>
      <c r="SJV1" s="71"/>
      <c r="SJW1" s="71"/>
      <c r="SJX1" s="71"/>
      <c r="SJY1" s="71"/>
      <c r="SJZ1" s="71"/>
      <c r="SKA1" s="71"/>
      <c r="SKB1" s="71"/>
      <c r="SKC1" s="71"/>
      <c r="SKD1" s="71"/>
      <c r="SKE1" s="71"/>
      <c r="SKF1" s="71"/>
      <c r="SKG1" s="71"/>
      <c r="SKH1" s="71"/>
      <c r="SKI1" s="71"/>
      <c r="SKJ1" s="71"/>
      <c r="SKK1" s="71"/>
      <c r="SKL1" s="71"/>
      <c r="SKM1" s="71"/>
      <c r="SKN1" s="71"/>
      <c r="SKO1" s="71"/>
      <c r="SKP1" s="71"/>
      <c r="SKQ1" s="71"/>
      <c r="SKR1" s="71"/>
      <c r="SKS1" s="71"/>
      <c r="SKT1" s="71"/>
      <c r="SKU1" s="71"/>
      <c r="SKV1" s="71"/>
      <c r="SKW1" s="71"/>
      <c r="SKX1" s="71"/>
      <c r="SKY1" s="71"/>
      <c r="SKZ1" s="71"/>
      <c r="SLA1" s="71"/>
      <c r="SLB1" s="71"/>
      <c r="SLC1" s="71"/>
      <c r="SLD1" s="71"/>
      <c r="SLE1" s="71"/>
      <c r="SLF1" s="71"/>
      <c r="SLG1" s="71"/>
      <c r="SLH1" s="71"/>
      <c r="SLI1" s="71"/>
      <c r="SLJ1" s="71"/>
      <c r="SLK1" s="71"/>
      <c r="SLL1" s="71"/>
      <c r="SLM1" s="71"/>
      <c r="SLN1" s="71"/>
      <c r="SLO1" s="71"/>
      <c r="SLP1" s="71"/>
      <c r="SLQ1" s="71"/>
      <c r="SLR1" s="71"/>
      <c r="SLS1" s="71"/>
      <c r="SLT1" s="71"/>
      <c r="SLU1" s="71"/>
      <c r="SLV1" s="71"/>
      <c r="SLW1" s="71"/>
      <c r="SLX1" s="71"/>
      <c r="SLY1" s="71"/>
      <c r="SLZ1" s="71"/>
      <c r="SMA1" s="71"/>
      <c r="SMB1" s="71"/>
      <c r="SMC1" s="71"/>
      <c r="SMD1" s="71"/>
      <c r="SME1" s="71"/>
      <c r="SMF1" s="71"/>
      <c r="SMG1" s="71"/>
      <c r="SMH1" s="71"/>
      <c r="SMI1" s="71"/>
      <c r="SMJ1" s="71"/>
      <c r="SMK1" s="71"/>
      <c r="SML1" s="71"/>
      <c r="SMM1" s="71"/>
      <c r="SMN1" s="71"/>
      <c r="SMO1" s="71"/>
      <c r="SMP1" s="71"/>
      <c r="SMQ1" s="71"/>
      <c r="SMR1" s="71"/>
      <c r="SMS1" s="71"/>
      <c r="SMT1" s="71"/>
      <c r="SMU1" s="71"/>
      <c r="SMV1" s="71"/>
      <c r="SMW1" s="71"/>
      <c r="SMX1" s="71"/>
      <c r="SMY1" s="71"/>
      <c r="SMZ1" s="71"/>
      <c r="SNA1" s="71"/>
      <c r="SNB1" s="71"/>
      <c r="SNC1" s="71"/>
      <c r="SND1" s="71"/>
      <c r="SNE1" s="71"/>
      <c r="SNF1" s="71"/>
      <c r="SNG1" s="71"/>
      <c r="SNH1" s="71"/>
      <c r="SNI1" s="71"/>
      <c r="SNJ1" s="71"/>
      <c r="SNK1" s="71"/>
      <c r="SNL1" s="71"/>
      <c r="SNM1" s="71"/>
      <c r="SNN1" s="71"/>
      <c r="SNO1" s="71"/>
      <c r="SNP1" s="71"/>
      <c r="SNQ1" s="71"/>
      <c r="SNR1" s="71"/>
      <c r="SNS1" s="71"/>
      <c r="SNT1" s="71"/>
      <c r="SNU1" s="71"/>
      <c r="SNV1" s="71"/>
      <c r="SNW1" s="71"/>
      <c r="SNX1" s="71"/>
      <c r="SNY1" s="71"/>
      <c r="SNZ1" s="71"/>
      <c r="SOA1" s="71"/>
      <c r="SOB1" s="71"/>
      <c r="SOC1" s="71"/>
      <c r="SOD1" s="71"/>
      <c r="SOE1" s="71"/>
      <c r="SOF1" s="71"/>
      <c r="SOG1" s="71"/>
      <c r="SOH1" s="71"/>
      <c r="SOI1" s="71"/>
      <c r="SOJ1" s="71"/>
      <c r="SOK1" s="71"/>
      <c r="SOL1" s="71"/>
      <c r="SOM1" s="71"/>
      <c r="SON1" s="71"/>
      <c r="SOO1" s="71"/>
      <c r="SOP1" s="71"/>
      <c r="SOQ1" s="71"/>
      <c r="SOR1" s="71"/>
      <c r="SOS1" s="71"/>
      <c r="SOT1" s="71"/>
      <c r="SOU1" s="71"/>
      <c r="SOV1" s="71"/>
      <c r="SOW1" s="71"/>
      <c r="SOX1" s="71"/>
      <c r="SOY1" s="71"/>
      <c r="SOZ1" s="71"/>
      <c r="SPA1" s="71"/>
      <c r="SPB1" s="71"/>
      <c r="SPC1" s="71"/>
      <c r="SPD1" s="71"/>
      <c r="SPE1" s="71"/>
      <c r="SPF1" s="71"/>
      <c r="SPG1" s="71"/>
      <c r="SPH1" s="71"/>
      <c r="SPI1" s="71"/>
      <c r="SPJ1" s="71"/>
      <c r="SPK1" s="71"/>
      <c r="SPL1" s="71"/>
      <c r="SPM1" s="71"/>
      <c r="SPN1" s="71"/>
      <c r="SPO1" s="71"/>
      <c r="SPP1" s="71"/>
      <c r="SPQ1" s="71"/>
      <c r="SPR1" s="71"/>
      <c r="SPS1" s="71"/>
      <c r="SPT1" s="71"/>
      <c r="SPU1" s="71"/>
      <c r="SPV1" s="71"/>
      <c r="SPW1" s="71"/>
      <c r="SPX1" s="71"/>
      <c r="SPY1" s="71"/>
      <c r="SPZ1" s="71"/>
      <c r="SQA1" s="71"/>
      <c r="SQB1" s="71"/>
      <c r="SQC1" s="71"/>
      <c r="SQD1" s="71"/>
      <c r="SQE1" s="71"/>
      <c r="SQF1" s="71"/>
      <c r="SQG1" s="71"/>
      <c r="SQH1" s="71"/>
      <c r="SQI1" s="71"/>
      <c r="SQJ1" s="71"/>
      <c r="SQK1" s="71"/>
      <c r="SQL1" s="71"/>
      <c r="SQM1" s="71"/>
      <c r="SQN1" s="71"/>
      <c r="SQO1" s="71"/>
      <c r="SQP1" s="71"/>
      <c r="SQQ1" s="71"/>
      <c r="SQR1" s="71"/>
      <c r="SQS1" s="71"/>
      <c r="SQT1" s="71"/>
      <c r="SQU1" s="71"/>
      <c r="SQV1" s="71"/>
      <c r="SQW1" s="71"/>
      <c r="SQX1" s="71"/>
      <c r="SQY1" s="71"/>
      <c r="SQZ1" s="71"/>
      <c r="SRA1" s="71"/>
      <c r="SRB1" s="71"/>
      <c r="SRC1" s="71"/>
      <c r="SRD1" s="71"/>
      <c r="SRE1" s="71"/>
      <c r="SRF1" s="71"/>
      <c r="SRG1" s="71"/>
      <c r="SRH1" s="71"/>
      <c r="SRI1" s="71"/>
      <c r="SRJ1" s="71"/>
      <c r="SRK1" s="71"/>
      <c r="SRL1" s="71"/>
      <c r="SRM1" s="71"/>
      <c r="SRN1" s="71"/>
      <c r="SRO1" s="71"/>
      <c r="SRP1" s="71"/>
      <c r="SRQ1" s="71"/>
      <c r="SRR1" s="71"/>
      <c r="SRS1" s="71"/>
      <c r="SRT1" s="71"/>
      <c r="SRU1" s="71"/>
      <c r="SRV1" s="71"/>
      <c r="SRW1" s="71"/>
      <c r="SRX1" s="71"/>
      <c r="SRY1" s="71"/>
      <c r="SRZ1" s="71"/>
      <c r="SSA1" s="71"/>
      <c r="SSB1" s="71"/>
      <c r="SSC1" s="71"/>
      <c r="SSD1" s="71"/>
      <c r="SSE1" s="71"/>
      <c r="SSF1" s="71"/>
      <c r="SSG1" s="71"/>
      <c r="SSH1" s="71"/>
      <c r="SSI1" s="71"/>
      <c r="SSJ1" s="71"/>
      <c r="SSK1" s="71"/>
      <c r="SSL1" s="71"/>
      <c r="SSM1" s="71"/>
      <c r="SSN1" s="71"/>
      <c r="SSO1" s="71"/>
      <c r="SSP1" s="71"/>
      <c r="SSQ1" s="71"/>
      <c r="SSR1" s="71"/>
      <c r="SSS1" s="71"/>
      <c r="SST1" s="71"/>
      <c r="SSU1" s="71"/>
      <c r="SSV1" s="71"/>
      <c r="SSW1" s="71"/>
      <c r="SSX1" s="71"/>
      <c r="SSY1" s="71"/>
      <c r="SSZ1" s="71"/>
      <c r="STA1" s="71"/>
      <c r="STB1" s="71"/>
      <c r="STC1" s="71"/>
      <c r="STD1" s="71"/>
      <c r="STE1" s="71"/>
      <c r="STF1" s="71"/>
      <c r="STG1" s="71"/>
      <c r="STH1" s="71"/>
      <c r="STI1" s="71"/>
      <c r="STJ1" s="71"/>
      <c r="STK1" s="71"/>
      <c r="STL1" s="71"/>
      <c r="STM1" s="71"/>
      <c r="STN1" s="71"/>
      <c r="STO1" s="71"/>
      <c r="STP1" s="71"/>
      <c r="STQ1" s="71"/>
      <c r="STR1" s="71"/>
      <c r="STS1" s="71"/>
      <c r="STT1" s="71"/>
      <c r="STU1" s="71"/>
      <c r="STV1" s="71"/>
      <c r="STW1" s="71"/>
      <c r="STX1" s="71"/>
      <c r="STY1" s="71"/>
      <c r="STZ1" s="71"/>
      <c r="SUA1" s="71"/>
      <c r="SUB1" s="71"/>
      <c r="SUC1" s="71"/>
      <c r="SUD1" s="71"/>
      <c r="SUE1" s="71"/>
      <c r="SUF1" s="71"/>
      <c r="SUG1" s="71"/>
      <c r="SUH1" s="71"/>
      <c r="SUI1" s="71"/>
      <c r="SUJ1" s="71"/>
      <c r="SUK1" s="71"/>
      <c r="SUL1" s="71"/>
      <c r="SUM1" s="71"/>
      <c r="SUN1" s="71"/>
      <c r="SUO1" s="71"/>
      <c r="SUP1" s="71"/>
      <c r="SUQ1" s="71"/>
      <c r="SUR1" s="71"/>
      <c r="SUS1" s="71"/>
      <c r="SUT1" s="71"/>
      <c r="SUU1" s="71"/>
      <c r="SUV1" s="71"/>
      <c r="SUW1" s="71"/>
      <c r="SUX1" s="71"/>
      <c r="SUY1" s="71"/>
      <c r="SUZ1" s="71"/>
      <c r="SVA1" s="71"/>
      <c r="SVB1" s="71"/>
      <c r="SVC1" s="71"/>
      <c r="SVD1" s="71"/>
      <c r="SVE1" s="71"/>
      <c r="SVF1" s="71"/>
      <c r="SVG1" s="71"/>
      <c r="SVH1" s="71"/>
      <c r="SVI1" s="71"/>
      <c r="SVJ1" s="71"/>
      <c r="SVK1" s="71"/>
      <c r="SVL1" s="71"/>
      <c r="SVM1" s="71"/>
      <c r="SVN1" s="71"/>
      <c r="SVO1" s="71"/>
      <c r="SVP1" s="71"/>
      <c r="SVQ1" s="71"/>
      <c r="SVR1" s="71"/>
      <c r="SVS1" s="71"/>
      <c r="SVT1" s="71"/>
      <c r="SVU1" s="71"/>
      <c r="SVV1" s="71"/>
      <c r="SVW1" s="71"/>
      <c r="SVX1" s="71"/>
      <c r="SVY1" s="71"/>
      <c r="SVZ1" s="71"/>
      <c r="SWA1" s="71"/>
      <c r="SWB1" s="71"/>
      <c r="SWC1" s="71"/>
      <c r="SWD1" s="71"/>
      <c r="SWE1" s="71"/>
      <c r="SWF1" s="71"/>
      <c r="SWG1" s="71"/>
      <c r="SWH1" s="71"/>
      <c r="SWI1" s="71"/>
      <c r="SWJ1" s="71"/>
      <c r="SWK1" s="71"/>
      <c r="SWL1" s="71"/>
      <c r="SWM1" s="71"/>
      <c r="SWN1" s="71"/>
      <c r="SWO1" s="71"/>
      <c r="SWP1" s="71"/>
      <c r="SWQ1" s="71"/>
      <c r="SWR1" s="71"/>
      <c r="SWS1" s="71"/>
      <c r="SWT1" s="71"/>
      <c r="SWU1" s="71"/>
      <c r="SWV1" s="71"/>
      <c r="SWW1" s="71"/>
      <c r="SWX1" s="71"/>
      <c r="SWY1" s="71"/>
      <c r="SWZ1" s="71"/>
      <c r="SXA1" s="71"/>
      <c r="SXB1" s="71"/>
      <c r="SXC1" s="71"/>
      <c r="SXD1" s="71"/>
      <c r="SXE1" s="71"/>
      <c r="SXF1" s="71"/>
      <c r="SXG1" s="71"/>
      <c r="SXH1" s="71"/>
      <c r="SXI1" s="71"/>
      <c r="SXJ1" s="71"/>
      <c r="SXK1" s="71"/>
      <c r="SXL1" s="71"/>
      <c r="SXM1" s="71"/>
      <c r="SXN1" s="71"/>
      <c r="SXO1" s="71"/>
      <c r="SXP1" s="71"/>
      <c r="SXQ1" s="71"/>
      <c r="SXR1" s="71"/>
      <c r="SXS1" s="71"/>
      <c r="SXT1" s="71"/>
      <c r="SXU1" s="71"/>
      <c r="SXV1" s="71"/>
      <c r="SXW1" s="71"/>
      <c r="SXX1" s="71"/>
      <c r="SXY1" s="71"/>
      <c r="SXZ1" s="71"/>
      <c r="SYA1" s="71"/>
      <c r="SYB1" s="71"/>
      <c r="SYC1" s="71"/>
      <c r="SYD1" s="71"/>
      <c r="SYE1" s="71"/>
      <c r="SYF1" s="71"/>
      <c r="SYG1" s="71"/>
      <c r="SYH1" s="71"/>
      <c r="SYI1" s="71"/>
      <c r="SYJ1" s="71"/>
      <c r="SYK1" s="71"/>
      <c r="SYL1" s="71"/>
      <c r="SYM1" s="71"/>
      <c r="SYN1" s="71"/>
      <c r="SYO1" s="71"/>
      <c r="SYP1" s="71"/>
      <c r="SYQ1" s="71"/>
      <c r="SYR1" s="71"/>
      <c r="SYS1" s="71"/>
      <c r="SYT1" s="71"/>
      <c r="SYU1" s="71"/>
      <c r="SYV1" s="71"/>
      <c r="SYW1" s="71"/>
      <c r="SYX1" s="71"/>
      <c r="SYY1" s="71"/>
      <c r="SYZ1" s="71"/>
      <c r="SZA1" s="71"/>
      <c r="SZB1" s="71"/>
      <c r="SZC1" s="71"/>
      <c r="SZD1" s="71"/>
      <c r="SZE1" s="71"/>
      <c r="SZF1" s="71"/>
      <c r="SZG1" s="71"/>
      <c r="SZH1" s="71"/>
      <c r="SZI1" s="71"/>
      <c r="SZJ1" s="71"/>
      <c r="SZK1" s="71"/>
      <c r="SZL1" s="71"/>
      <c r="SZM1" s="71"/>
      <c r="SZN1" s="71"/>
      <c r="SZO1" s="71"/>
      <c r="SZP1" s="71"/>
      <c r="SZQ1" s="71"/>
      <c r="SZR1" s="71"/>
      <c r="SZS1" s="71"/>
      <c r="SZT1" s="71"/>
      <c r="SZU1" s="71"/>
      <c r="SZV1" s="71"/>
      <c r="SZW1" s="71"/>
      <c r="SZX1" s="71"/>
      <c r="SZY1" s="71"/>
      <c r="SZZ1" s="71"/>
      <c r="TAA1" s="71"/>
      <c r="TAB1" s="71"/>
      <c r="TAC1" s="71"/>
      <c r="TAD1" s="71"/>
      <c r="TAE1" s="71"/>
      <c r="TAF1" s="71"/>
      <c r="TAG1" s="71"/>
      <c r="TAH1" s="71"/>
      <c r="TAI1" s="71"/>
      <c r="TAJ1" s="71"/>
      <c r="TAK1" s="71"/>
      <c r="TAL1" s="71"/>
      <c r="TAM1" s="71"/>
      <c r="TAN1" s="71"/>
      <c r="TAO1" s="71"/>
      <c r="TAP1" s="71"/>
      <c r="TAQ1" s="71"/>
      <c r="TAR1" s="71"/>
      <c r="TAS1" s="71"/>
      <c r="TAT1" s="71"/>
      <c r="TAU1" s="71"/>
      <c r="TAV1" s="71"/>
      <c r="TAW1" s="71"/>
      <c r="TAX1" s="71"/>
      <c r="TAY1" s="71"/>
      <c r="TAZ1" s="71"/>
      <c r="TBA1" s="71"/>
      <c r="TBB1" s="71"/>
      <c r="TBC1" s="71"/>
      <c r="TBD1" s="71"/>
      <c r="TBE1" s="71"/>
      <c r="TBF1" s="71"/>
      <c r="TBG1" s="71"/>
      <c r="TBH1" s="71"/>
      <c r="TBI1" s="71"/>
      <c r="TBJ1" s="71"/>
      <c r="TBK1" s="71"/>
      <c r="TBL1" s="71"/>
      <c r="TBM1" s="71"/>
      <c r="TBN1" s="71"/>
      <c r="TBO1" s="71"/>
      <c r="TBP1" s="71"/>
      <c r="TBQ1" s="71"/>
      <c r="TBR1" s="71"/>
      <c r="TBS1" s="71"/>
      <c r="TBT1" s="71"/>
      <c r="TBU1" s="71"/>
      <c r="TBV1" s="71"/>
      <c r="TBW1" s="71"/>
      <c r="TBX1" s="71"/>
      <c r="TBY1" s="71"/>
      <c r="TBZ1" s="71"/>
      <c r="TCA1" s="71"/>
      <c r="TCB1" s="71"/>
      <c r="TCC1" s="71"/>
      <c r="TCD1" s="71"/>
      <c r="TCE1" s="71"/>
      <c r="TCF1" s="71"/>
      <c r="TCG1" s="71"/>
      <c r="TCH1" s="71"/>
      <c r="TCI1" s="71"/>
      <c r="TCJ1" s="71"/>
      <c r="TCK1" s="71"/>
      <c r="TCL1" s="71"/>
      <c r="TCM1" s="71"/>
      <c r="TCN1" s="71"/>
      <c r="TCO1" s="71"/>
      <c r="TCP1" s="71"/>
      <c r="TCQ1" s="71"/>
      <c r="TCR1" s="71"/>
      <c r="TCS1" s="71"/>
      <c r="TCT1" s="71"/>
      <c r="TCU1" s="71"/>
      <c r="TCV1" s="71"/>
      <c r="TCW1" s="71"/>
      <c r="TCX1" s="71"/>
      <c r="TCY1" s="71"/>
      <c r="TCZ1" s="71"/>
      <c r="TDA1" s="71"/>
      <c r="TDB1" s="71"/>
      <c r="TDC1" s="71"/>
      <c r="TDD1" s="71"/>
      <c r="TDE1" s="71"/>
      <c r="TDF1" s="71"/>
      <c r="TDG1" s="71"/>
      <c r="TDH1" s="71"/>
      <c r="TDI1" s="71"/>
      <c r="TDJ1" s="71"/>
      <c r="TDK1" s="71"/>
      <c r="TDL1" s="71"/>
      <c r="TDM1" s="71"/>
      <c r="TDN1" s="71"/>
      <c r="TDO1" s="71"/>
      <c r="TDP1" s="71"/>
      <c r="TDQ1" s="71"/>
      <c r="TDR1" s="71"/>
      <c r="TDS1" s="71"/>
      <c r="TDT1" s="71"/>
      <c r="TDU1" s="71"/>
      <c r="TDV1" s="71"/>
      <c r="TDW1" s="71"/>
      <c r="TDX1" s="71"/>
      <c r="TDY1" s="71"/>
      <c r="TDZ1" s="71"/>
      <c r="TEA1" s="71"/>
      <c r="TEB1" s="71"/>
      <c r="TEC1" s="71"/>
      <c r="TED1" s="71"/>
      <c r="TEE1" s="71"/>
      <c r="TEF1" s="71"/>
      <c r="TEG1" s="71"/>
      <c r="TEH1" s="71"/>
      <c r="TEI1" s="71"/>
      <c r="TEJ1" s="71"/>
      <c r="TEK1" s="71"/>
      <c r="TEL1" s="71"/>
      <c r="TEM1" s="71"/>
      <c r="TEN1" s="71"/>
      <c r="TEO1" s="71"/>
      <c r="TEP1" s="71"/>
      <c r="TEQ1" s="71"/>
      <c r="TER1" s="71"/>
      <c r="TES1" s="71"/>
      <c r="TET1" s="71"/>
      <c r="TEU1" s="71"/>
      <c r="TEV1" s="71"/>
      <c r="TEW1" s="71"/>
      <c r="TEX1" s="71"/>
      <c r="TEY1" s="71"/>
      <c r="TEZ1" s="71"/>
      <c r="TFA1" s="71"/>
      <c r="TFB1" s="71"/>
      <c r="TFC1" s="71"/>
      <c r="TFD1" s="71"/>
      <c r="TFE1" s="71"/>
      <c r="TFF1" s="71"/>
      <c r="TFG1" s="71"/>
      <c r="TFH1" s="71"/>
      <c r="TFI1" s="71"/>
      <c r="TFJ1" s="71"/>
      <c r="TFK1" s="71"/>
      <c r="TFL1" s="71"/>
      <c r="TFM1" s="71"/>
      <c r="TFN1" s="71"/>
      <c r="TFO1" s="71"/>
      <c r="TFP1" s="71"/>
      <c r="TFQ1" s="71"/>
      <c r="TFR1" s="71"/>
      <c r="TFS1" s="71"/>
      <c r="TFT1" s="71"/>
      <c r="TFU1" s="71"/>
      <c r="TFV1" s="71"/>
      <c r="TFW1" s="71"/>
      <c r="TFX1" s="71"/>
      <c r="TFY1" s="71"/>
      <c r="TFZ1" s="71"/>
      <c r="TGA1" s="71"/>
      <c r="TGB1" s="71"/>
      <c r="TGC1" s="71"/>
      <c r="TGD1" s="71"/>
      <c r="TGE1" s="71"/>
      <c r="TGF1" s="71"/>
      <c r="TGG1" s="71"/>
      <c r="TGH1" s="71"/>
      <c r="TGI1" s="71"/>
      <c r="TGJ1" s="71"/>
      <c r="TGK1" s="71"/>
      <c r="TGL1" s="71"/>
      <c r="TGM1" s="71"/>
      <c r="TGN1" s="71"/>
      <c r="TGO1" s="71"/>
      <c r="TGP1" s="71"/>
      <c r="TGQ1" s="71"/>
      <c r="TGR1" s="71"/>
      <c r="TGS1" s="71"/>
      <c r="TGT1" s="71"/>
      <c r="TGU1" s="71"/>
      <c r="TGV1" s="71"/>
      <c r="TGW1" s="71"/>
      <c r="TGX1" s="71"/>
      <c r="TGY1" s="71"/>
      <c r="TGZ1" s="71"/>
      <c r="THA1" s="71"/>
      <c r="THB1" s="71"/>
      <c r="THC1" s="71"/>
      <c r="THD1" s="71"/>
      <c r="THE1" s="71"/>
      <c r="THF1" s="71"/>
      <c r="THG1" s="71"/>
      <c r="THH1" s="71"/>
      <c r="THI1" s="71"/>
      <c r="THJ1" s="71"/>
      <c r="THK1" s="71"/>
      <c r="THL1" s="71"/>
      <c r="THM1" s="71"/>
      <c r="THN1" s="71"/>
      <c r="THO1" s="71"/>
      <c r="THP1" s="71"/>
      <c r="THQ1" s="71"/>
      <c r="THR1" s="71"/>
      <c r="THS1" s="71"/>
      <c r="THT1" s="71"/>
      <c r="THU1" s="71"/>
      <c r="THV1" s="71"/>
      <c r="THW1" s="71"/>
      <c r="THX1" s="71"/>
      <c r="THY1" s="71"/>
      <c r="THZ1" s="71"/>
      <c r="TIA1" s="71"/>
      <c r="TIB1" s="71"/>
      <c r="TIC1" s="71"/>
      <c r="TID1" s="71"/>
      <c r="TIE1" s="71"/>
      <c r="TIF1" s="71"/>
      <c r="TIG1" s="71"/>
      <c r="TIH1" s="71"/>
      <c r="TII1" s="71"/>
      <c r="TIJ1" s="71"/>
      <c r="TIK1" s="71"/>
      <c r="TIL1" s="71"/>
      <c r="TIM1" s="71"/>
      <c r="TIN1" s="71"/>
      <c r="TIO1" s="71"/>
      <c r="TIP1" s="71"/>
      <c r="TIQ1" s="71"/>
      <c r="TIR1" s="71"/>
      <c r="TIS1" s="71"/>
      <c r="TIT1" s="71"/>
      <c r="TIU1" s="71"/>
      <c r="TIV1" s="71"/>
      <c r="TIW1" s="71"/>
      <c r="TIX1" s="71"/>
      <c r="TIY1" s="71"/>
      <c r="TIZ1" s="71"/>
      <c r="TJA1" s="71"/>
      <c r="TJB1" s="71"/>
      <c r="TJC1" s="71"/>
      <c r="TJD1" s="71"/>
      <c r="TJE1" s="71"/>
      <c r="TJF1" s="71"/>
      <c r="TJG1" s="71"/>
      <c r="TJH1" s="71"/>
      <c r="TJI1" s="71"/>
      <c r="TJJ1" s="71"/>
      <c r="TJK1" s="71"/>
      <c r="TJL1" s="71"/>
      <c r="TJM1" s="71"/>
      <c r="TJN1" s="71"/>
      <c r="TJO1" s="71"/>
      <c r="TJP1" s="71"/>
      <c r="TJQ1" s="71"/>
      <c r="TJR1" s="71"/>
      <c r="TJS1" s="71"/>
      <c r="TJT1" s="71"/>
      <c r="TJU1" s="71"/>
      <c r="TJV1" s="71"/>
      <c r="TJW1" s="71"/>
      <c r="TJX1" s="71"/>
      <c r="TJY1" s="71"/>
      <c r="TJZ1" s="71"/>
      <c r="TKA1" s="71"/>
      <c r="TKB1" s="71"/>
      <c r="TKC1" s="71"/>
      <c r="TKD1" s="71"/>
      <c r="TKE1" s="71"/>
      <c r="TKF1" s="71"/>
      <c r="TKG1" s="71"/>
      <c r="TKH1" s="71"/>
      <c r="TKI1" s="71"/>
      <c r="TKJ1" s="71"/>
      <c r="TKK1" s="71"/>
      <c r="TKL1" s="71"/>
      <c r="TKM1" s="71"/>
      <c r="TKN1" s="71"/>
      <c r="TKO1" s="71"/>
      <c r="TKP1" s="71"/>
      <c r="TKQ1" s="71"/>
      <c r="TKR1" s="71"/>
      <c r="TKS1" s="71"/>
      <c r="TKT1" s="71"/>
      <c r="TKU1" s="71"/>
      <c r="TKV1" s="71"/>
      <c r="TKW1" s="71"/>
      <c r="TKX1" s="71"/>
      <c r="TKY1" s="71"/>
      <c r="TKZ1" s="71"/>
      <c r="TLA1" s="71"/>
      <c r="TLB1" s="71"/>
      <c r="TLC1" s="71"/>
      <c r="TLD1" s="71"/>
      <c r="TLE1" s="71"/>
      <c r="TLF1" s="71"/>
      <c r="TLG1" s="71"/>
      <c r="TLH1" s="71"/>
      <c r="TLI1" s="71"/>
      <c r="TLJ1" s="71"/>
      <c r="TLK1" s="71"/>
      <c r="TLL1" s="71"/>
      <c r="TLM1" s="71"/>
      <c r="TLN1" s="71"/>
      <c r="TLO1" s="71"/>
      <c r="TLP1" s="71"/>
      <c r="TLQ1" s="71"/>
      <c r="TLR1" s="71"/>
      <c r="TLS1" s="71"/>
      <c r="TLT1" s="71"/>
      <c r="TLU1" s="71"/>
      <c r="TLV1" s="71"/>
      <c r="TLW1" s="71"/>
      <c r="TLX1" s="71"/>
      <c r="TLY1" s="71"/>
      <c r="TLZ1" s="71"/>
      <c r="TMA1" s="71"/>
      <c r="TMB1" s="71"/>
      <c r="TMC1" s="71"/>
      <c r="TMD1" s="71"/>
      <c r="TME1" s="71"/>
      <c r="TMF1" s="71"/>
      <c r="TMG1" s="71"/>
      <c r="TMH1" s="71"/>
      <c r="TMI1" s="71"/>
      <c r="TMJ1" s="71"/>
      <c r="TMK1" s="71"/>
      <c r="TML1" s="71"/>
      <c r="TMM1" s="71"/>
      <c r="TMN1" s="71"/>
      <c r="TMO1" s="71"/>
      <c r="TMP1" s="71"/>
      <c r="TMQ1" s="71"/>
      <c r="TMR1" s="71"/>
      <c r="TMS1" s="71"/>
      <c r="TMT1" s="71"/>
      <c r="TMU1" s="71"/>
      <c r="TMV1" s="71"/>
      <c r="TMW1" s="71"/>
      <c r="TMX1" s="71"/>
      <c r="TMY1" s="71"/>
      <c r="TMZ1" s="71"/>
      <c r="TNA1" s="71"/>
      <c r="TNB1" s="71"/>
      <c r="TNC1" s="71"/>
      <c r="TND1" s="71"/>
      <c r="TNE1" s="71"/>
      <c r="TNF1" s="71"/>
      <c r="TNG1" s="71"/>
      <c r="TNH1" s="71"/>
      <c r="TNI1" s="71"/>
      <c r="TNJ1" s="71"/>
      <c r="TNK1" s="71"/>
      <c r="TNL1" s="71"/>
      <c r="TNM1" s="71"/>
      <c r="TNN1" s="71"/>
      <c r="TNO1" s="71"/>
      <c r="TNP1" s="71"/>
      <c r="TNQ1" s="71"/>
      <c r="TNR1" s="71"/>
      <c r="TNS1" s="71"/>
      <c r="TNT1" s="71"/>
      <c r="TNU1" s="71"/>
      <c r="TNV1" s="71"/>
      <c r="TNW1" s="71"/>
      <c r="TNX1" s="71"/>
      <c r="TNY1" s="71"/>
      <c r="TNZ1" s="71"/>
      <c r="TOA1" s="71"/>
      <c r="TOB1" s="71"/>
      <c r="TOC1" s="71"/>
      <c r="TOD1" s="71"/>
      <c r="TOE1" s="71"/>
      <c r="TOF1" s="71"/>
      <c r="TOG1" s="71"/>
      <c r="TOH1" s="71"/>
      <c r="TOI1" s="71"/>
      <c r="TOJ1" s="71"/>
      <c r="TOK1" s="71"/>
      <c r="TOL1" s="71"/>
      <c r="TOM1" s="71"/>
      <c r="TON1" s="71"/>
      <c r="TOO1" s="71"/>
      <c r="TOP1" s="71"/>
      <c r="TOQ1" s="71"/>
      <c r="TOR1" s="71"/>
      <c r="TOS1" s="71"/>
      <c r="TOT1" s="71"/>
      <c r="TOU1" s="71"/>
      <c r="TOV1" s="71"/>
      <c r="TOW1" s="71"/>
      <c r="TOX1" s="71"/>
      <c r="TOY1" s="71"/>
      <c r="TOZ1" s="71"/>
      <c r="TPA1" s="71"/>
      <c r="TPB1" s="71"/>
      <c r="TPC1" s="71"/>
      <c r="TPD1" s="71"/>
      <c r="TPE1" s="71"/>
      <c r="TPF1" s="71"/>
      <c r="TPG1" s="71"/>
      <c r="TPH1" s="71"/>
      <c r="TPI1" s="71"/>
      <c r="TPJ1" s="71"/>
      <c r="TPK1" s="71"/>
      <c r="TPL1" s="71"/>
      <c r="TPM1" s="71"/>
      <c r="TPN1" s="71"/>
      <c r="TPO1" s="71"/>
      <c r="TPP1" s="71"/>
      <c r="TPQ1" s="71"/>
      <c r="TPR1" s="71"/>
      <c r="TPS1" s="71"/>
      <c r="TPT1" s="71"/>
      <c r="TPU1" s="71"/>
      <c r="TPV1" s="71"/>
      <c r="TPW1" s="71"/>
      <c r="TPX1" s="71"/>
      <c r="TPY1" s="71"/>
      <c r="TPZ1" s="71"/>
      <c r="TQA1" s="71"/>
      <c r="TQB1" s="71"/>
      <c r="TQC1" s="71"/>
      <c r="TQD1" s="71"/>
      <c r="TQE1" s="71"/>
      <c r="TQF1" s="71"/>
      <c r="TQG1" s="71"/>
      <c r="TQH1" s="71"/>
      <c r="TQI1" s="71"/>
      <c r="TQJ1" s="71"/>
      <c r="TQK1" s="71"/>
      <c r="TQL1" s="71"/>
      <c r="TQM1" s="71"/>
      <c r="TQN1" s="71"/>
      <c r="TQO1" s="71"/>
      <c r="TQP1" s="71"/>
      <c r="TQQ1" s="71"/>
      <c r="TQR1" s="71"/>
      <c r="TQS1" s="71"/>
      <c r="TQT1" s="71"/>
      <c r="TQU1" s="71"/>
      <c r="TQV1" s="71"/>
      <c r="TQW1" s="71"/>
      <c r="TQX1" s="71"/>
      <c r="TQY1" s="71"/>
      <c r="TQZ1" s="71"/>
      <c r="TRA1" s="71"/>
      <c r="TRB1" s="71"/>
      <c r="TRC1" s="71"/>
      <c r="TRD1" s="71"/>
      <c r="TRE1" s="71"/>
      <c r="TRF1" s="71"/>
      <c r="TRG1" s="71"/>
      <c r="TRH1" s="71"/>
      <c r="TRI1" s="71"/>
      <c r="TRJ1" s="71"/>
      <c r="TRK1" s="71"/>
      <c r="TRL1" s="71"/>
      <c r="TRM1" s="71"/>
      <c r="TRN1" s="71"/>
      <c r="TRO1" s="71"/>
      <c r="TRP1" s="71"/>
      <c r="TRQ1" s="71"/>
      <c r="TRR1" s="71"/>
      <c r="TRS1" s="71"/>
      <c r="TRT1" s="71"/>
      <c r="TRU1" s="71"/>
      <c r="TRV1" s="71"/>
      <c r="TRW1" s="71"/>
      <c r="TRX1" s="71"/>
      <c r="TRY1" s="71"/>
      <c r="TRZ1" s="71"/>
      <c r="TSA1" s="71"/>
      <c r="TSB1" s="71"/>
      <c r="TSC1" s="71"/>
      <c r="TSD1" s="71"/>
      <c r="TSE1" s="71"/>
      <c r="TSF1" s="71"/>
      <c r="TSG1" s="71"/>
      <c r="TSH1" s="71"/>
      <c r="TSI1" s="71"/>
      <c r="TSJ1" s="71"/>
      <c r="TSK1" s="71"/>
      <c r="TSL1" s="71"/>
      <c r="TSM1" s="71"/>
      <c r="TSN1" s="71"/>
      <c r="TSO1" s="71"/>
      <c r="TSP1" s="71"/>
      <c r="TSQ1" s="71"/>
      <c r="TSR1" s="71"/>
      <c r="TSS1" s="71"/>
      <c r="TST1" s="71"/>
      <c r="TSU1" s="71"/>
      <c r="TSV1" s="71"/>
      <c r="TSW1" s="71"/>
      <c r="TSX1" s="71"/>
      <c r="TSY1" s="71"/>
      <c r="TSZ1" s="71"/>
      <c r="TTA1" s="71"/>
      <c r="TTB1" s="71"/>
      <c r="TTC1" s="71"/>
      <c r="TTD1" s="71"/>
      <c r="TTE1" s="71"/>
      <c r="TTF1" s="71"/>
      <c r="TTG1" s="71"/>
      <c r="TTH1" s="71"/>
      <c r="TTI1" s="71"/>
      <c r="TTJ1" s="71"/>
      <c r="TTK1" s="71"/>
      <c r="TTL1" s="71"/>
      <c r="TTM1" s="71"/>
      <c r="TTN1" s="71"/>
      <c r="TTO1" s="71"/>
      <c r="TTP1" s="71"/>
      <c r="TTQ1" s="71"/>
      <c r="TTR1" s="71"/>
      <c r="TTS1" s="71"/>
      <c r="TTT1" s="71"/>
      <c r="TTU1" s="71"/>
      <c r="TTV1" s="71"/>
      <c r="TTW1" s="71"/>
      <c r="TTX1" s="71"/>
      <c r="TTY1" s="71"/>
      <c r="TTZ1" s="71"/>
      <c r="TUA1" s="71"/>
      <c r="TUB1" s="71"/>
      <c r="TUC1" s="71"/>
      <c r="TUD1" s="71"/>
      <c r="TUE1" s="71"/>
      <c r="TUF1" s="71"/>
      <c r="TUG1" s="71"/>
      <c r="TUH1" s="71"/>
      <c r="TUI1" s="71"/>
      <c r="TUJ1" s="71"/>
      <c r="TUK1" s="71"/>
      <c r="TUL1" s="71"/>
      <c r="TUM1" s="71"/>
      <c r="TUN1" s="71"/>
      <c r="TUO1" s="71"/>
      <c r="TUP1" s="71"/>
      <c r="TUQ1" s="71"/>
      <c r="TUR1" s="71"/>
      <c r="TUS1" s="71"/>
      <c r="TUT1" s="71"/>
      <c r="TUU1" s="71"/>
      <c r="TUV1" s="71"/>
      <c r="TUW1" s="71"/>
      <c r="TUX1" s="71"/>
      <c r="TUY1" s="71"/>
      <c r="TUZ1" s="71"/>
      <c r="TVA1" s="71"/>
      <c r="TVB1" s="71"/>
      <c r="TVC1" s="71"/>
      <c r="TVD1" s="71"/>
      <c r="TVE1" s="71"/>
      <c r="TVF1" s="71"/>
      <c r="TVG1" s="71"/>
      <c r="TVH1" s="71"/>
      <c r="TVI1" s="71"/>
      <c r="TVJ1" s="71"/>
      <c r="TVK1" s="71"/>
      <c r="TVL1" s="71"/>
      <c r="TVM1" s="71"/>
      <c r="TVN1" s="71"/>
      <c r="TVO1" s="71"/>
      <c r="TVP1" s="71"/>
      <c r="TVQ1" s="71"/>
      <c r="TVR1" s="71"/>
      <c r="TVS1" s="71"/>
      <c r="TVT1" s="71"/>
      <c r="TVU1" s="71"/>
      <c r="TVV1" s="71"/>
      <c r="TVW1" s="71"/>
      <c r="TVX1" s="71"/>
      <c r="TVY1" s="71"/>
      <c r="TVZ1" s="71"/>
      <c r="TWA1" s="71"/>
      <c r="TWB1" s="71"/>
      <c r="TWC1" s="71"/>
      <c r="TWD1" s="71"/>
      <c r="TWE1" s="71"/>
      <c r="TWF1" s="71"/>
      <c r="TWG1" s="71"/>
      <c r="TWH1" s="71"/>
      <c r="TWI1" s="71"/>
      <c r="TWJ1" s="71"/>
      <c r="TWK1" s="71"/>
      <c r="TWL1" s="71"/>
      <c r="TWM1" s="71"/>
      <c r="TWN1" s="71"/>
      <c r="TWO1" s="71"/>
      <c r="TWP1" s="71"/>
      <c r="TWQ1" s="71"/>
      <c r="TWR1" s="71"/>
      <c r="TWS1" s="71"/>
      <c r="TWT1" s="71"/>
      <c r="TWU1" s="71"/>
      <c r="TWV1" s="71"/>
      <c r="TWW1" s="71"/>
      <c r="TWX1" s="71"/>
      <c r="TWY1" s="71"/>
      <c r="TWZ1" s="71"/>
      <c r="TXA1" s="71"/>
      <c r="TXB1" s="71"/>
      <c r="TXC1" s="71"/>
      <c r="TXD1" s="71"/>
      <c r="TXE1" s="71"/>
      <c r="TXF1" s="71"/>
      <c r="TXG1" s="71"/>
      <c r="TXH1" s="71"/>
      <c r="TXI1" s="71"/>
      <c r="TXJ1" s="71"/>
      <c r="TXK1" s="71"/>
      <c r="TXL1" s="71"/>
      <c r="TXM1" s="71"/>
      <c r="TXN1" s="71"/>
      <c r="TXO1" s="71"/>
      <c r="TXP1" s="71"/>
      <c r="TXQ1" s="71"/>
      <c r="TXR1" s="71"/>
      <c r="TXS1" s="71"/>
      <c r="TXT1" s="71"/>
      <c r="TXU1" s="71"/>
      <c r="TXV1" s="71"/>
      <c r="TXW1" s="71"/>
      <c r="TXX1" s="71"/>
      <c r="TXY1" s="71"/>
      <c r="TXZ1" s="71"/>
      <c r="TYA1" s="71"/>
      <c r="TYB1" s="71"/>
      <c r="TYC1" s="71"/>
      <c r="TYD1" s="71"/>
      <c r="TYE1" s="71"/>
      <c r="TYF1" s="71"/>
      <c r="TYG1" s="71"/>
      <c r="TYH1" s="71"/>
      <c r="TYI1" s="71"/>
      <c r="TYJ1" s="71"/>
      <c r="TYK1" s="71"/>
      <c r="TYL1" s="71"/>
      <c r="TYM1" s="71"/>
      <c r="TYN1" s="71"/>
      <c r="TYO1" s="71"/>
      <c r="TYP1" s="71"/>
      <c r="TYQ1" s="71"/>
      <c r="TYR1" s="71"/>
      <c r="TYS1" s="71"/>
      <c r="TYT1" s="71"/>
      <c r="TYU1" s="71"/>
      <c r="TYV1" s="71"/>
      <c r="TYW1" s="71"/>
      <c r="TYX1" s="71"/>
      <c r="TYY1" s="71"/>
      <c r="TYZ1" s="71"/>
      <c r="TZA1" s="71"/>
      <c r="TZB1" s="71"/>
      <c r="TZC1" s="71"/>
      <c r="TZD1" s="71"/>
      <c r="TZE1" s="71"/>
      <c r="TZF1" s="71"/>
      <c r="TZG1" s="71"/>
      <c r="TZH1" s="71"/>
      <c r="TZI1" s="71"/>
      <c r="TZJ1" s="71"/>
      <c r="TZK1" s="71"/>
      <c r="TZL1" s="71"/>
      <c r="TZM1" s="71"/>
      <c r="TZN1" s="71"/>
      <c r="TZO1" s="71"/>
      <c r="TZP1" s="71"/>
      <c r="TZQ1" s="71"/>
      <c r="TZR1" s="71"/>
      <c r="TZS1" s="71"/>
      <c r="TZT1" s="71"/>
      <c r="TZU1" s="71"/>
      <c r="TZV1" s="71"/>
      <c r="TZW1" s="71"/>
      <c r="TZX1" s="71"/>
      <c r="TZY1" s="71"/>
      <c r="TZZ1" s="71"/>
      <c r="UAA1" s="71"/>
      <c r="UAB1" s="71"/>
      <c r="UAC1" s="71"/>
      <c r="UAD1" s="71"/>
      <c r="UAE1" s="71"/>
      <c r="UAF1" s="71"/>
      <c r="UAG1" s="71"/>
      <c r="UAH1" s="71"/>
      <c r="UAI1" s="71"/>
      <c r="UAJ1" s="71"/>
      <c r="UAK1" s="71"/>
      <c r="UAL1" s="71"/>
      <c r="UAM1" s="71"/>
      <c r="UAN1" s="71"/>
      <c r="UAO1" s="71"/>
      <c r="UAP1" s="71"/>
      <c r="UAQ1" s="71"/>
      <c r="UAR1" s="71"/>
      <c r="UAS1" s="71"/>
      <c r="UAT1" s="71"/>
      <c r="UAU1" s="71"/>
      <c r="UAV1" s="71"/>
      <c r="UAW1" s="71"/>
      <c r="UAX1" s="71"/>
      <c r="UAY1" s="71"/>
      <c r="UAZ1" s="71"/>
      <c r="UBA1" s="71"/>
      <c r="UBB1" s="71"/>
      <c r="UBC1" s="71"/>
      <c r="UBD1" s="71"/>
      <c r="UBE1" s="71"/>
      <c r="UBF1" s="71"/>
      <c r="UBG1" s="71"/>
      <c r="UBH1" s="71"/>
      <c r="UBI1" s="71"/>
      <c r="UBJ1" s="71"/>
      <c r="UBK1" s="71"/>
      <c r="UBL1" s="71"/>
      <c r="UBM1" s="71"/>
      <c r="UBN1" s="71"/>
      <c r="UBO1" s="71"/>
      <c r="UBP1" s="71"/>
      <c r="UBQ1" s="71"/>
      <c r="UBR1" s="71"/>
      <c r="UBS1" s="71"/>
      <c r="UBT1" s="71"/>
      <c r="UBU1" s="71"/>
      <c r="UBV1" s="71"/>
      <c r="UBW1" s="71"/>
      <c r="UBX1" s="71"/>
      <c r="UBY1" s="71"/>
      <c r="UBZ1" s="71"/>
      <c r="UCA1" s="71"/>
      <c r="UCB1" s="71"/>
      <c r="UCC1" s="71"/>
      <c r="UCD1" s="71"/>
      <c r="UCE1" s="71"/>
      <c r="UCF1" s="71"/>
      <c r="UCG1" s="71"/>
      <c r="UCH1" s="71"/>
      <c r="UCI1" s="71"/>
      <c r="UCJ1" s="71"/>
      <c r="UCK1" s="71"/>
      <c r="UCL1" s="71"/>
      <c r="UCM1" s="71"/>
      <c r="UCN1" s="71"/>
      <c r="UCO1" s="71"/>
      <c r="UCP1" s="71"/>
      <c r="UCQ1" s="71"/>
      <c r="UCR1" s="71"/>
      <c r="UCS1" s="71"/>
      <c r="UCT1" s="71"/>
      <c r="UCU1" s="71"/>
      <c r="UCV1" s="71"/>
      <c r="UCW1" s="71"/>
      <c r="UCX1" s="71"/>
      <c r="UCY1" s="71"/>
      <c r="UCZ1" s="71"/>
      <c r="UDA1" s="71"/>
      <c r="UDB1" s="71"/>
      <c r="UDC1" s="71"/>
      <c r="UDD1" s="71"/>
      <c r="UDE1" s="71"/>
      <c r="UDF1" s="71"/>
      <c r="UDG1" s="71"/>
      <c r="UDH1" s="71"/>
      <c r="UDI1" s="71"/>
      <c r="UDJ1" s="71"/>
      <c r="UDK1" s="71"/>
      <c r="UDL1" s="71"/>
      <c r="UDM1" s="71"/>
      <c r="UDN1" s="71"/>
      <c r="UDO1" s="71"/>
      <c r="UDP1" s="71"/>
      <c r="UDQ1" s="71"/>
      <c r="UDR1" s="71"/>
      <c r="UDS1" s="71"/>
      <c r="UDT1" s="71"/>
      <c r="UDU1" s="71"/>
      <c r="UDV1" s="71"/>
      <c r="UDW1" s="71"/>
      <c r="UDX1" s="71"/>
      <c r="UDY1" s="71"/>
      <c r="UDZ1" s="71"/>
      <c r="UEA1" s="71"/>
      <c r="UEB1" s="71"/>
      <c r="UEC1" s="71"/>
      <c r="UED1" s="71"/>
      <c r="UEE1" s="71"/>
      <c r="UEF1" s="71"/>
      <c r="UEG1" s="71"/>
      <c r="UEH1" s="71"/>
      <c r="UEI1" s="71"/>
      <c r="UEJ1" s="71"/>
      <c r="UEK1" s="71"/>
      <c r="UEL1" s="71"/>
      <c r="UEM1" s="71"/>
      <c r="UEN1" s="71"/>
      <c r="UEO1" s="71"/>
      <c r="UEP1" s="71"/>
      <c r="UEQ1" s="71"/>
      <c r="UER1" s="71"/>
      <c r="UES1" s="71"/>
      <c r="UET1" s="71"/>
      <c r="UEU1" s="71"/>
      <c r="UEV1" s="71"/>
      <c r="UEW1" s="71"/>
      <c r="UEX1" s="71"/>
      <c r="UEY1" s="71"/>
      <c r="UEZ1" s="71"/>
      <c r="UFA1" s="71"/>
      <c r="UFB1" s="71"/>
      <c r="UFC1" s="71"/>
      <c r="UFD1" s="71"/>
      <c r="UFE1" s="71"/>
      <c r="UFF1" s="71"/>
      <c r="UFG1" s="71"/>
      <c r="UFH1" s="71"/>
      <c r="UFI1" s="71"/>
      <c r="UFJ1" s="71"/>
      <c r="UFK1" s="71"/>
      <c r="UFL1" s="71"/>
      <c r="UFM1" s="71"/>
      <c r="UFN1" s="71"/>
      <c r="UFO1" s="71"/>
      <c r="UFP1" s="71"/>
      <c r="UFQ1" s="71"/>
      <c r="UFR1" s="71"/>
      <c r="UFS1" s="71"/>
      <c r="UFT1" s="71"/>
      <c r="UFU1" s="71"/>
      <c r="UFV1" s="71"/>
      <c r="UFW1" s="71"/>
      <c r="UFX1" s="71"/>
      <c r="UFY1" s="71"/>
      <c r="UFZ1" s="71"/>
      <c r="UGA1" s="71"/>
      <c r="UGB1" s="71"/>
      <c r="UGC1" s="71"/>
      <c r="UGD1" s="71"/>
      <c r="UGE1" s="71"/>
      <c r="UGF1" s="71"/>
      <c r="UGG1" s="71"/>
      <c r="UGH1" s="71"/>
      <c r="UGI1" s="71"/>
      <c r="UGJ1" s="71"/>
      <c r="UGK1" s="71"/>
      <c r="UGL1" s="71"/>
      <c r="UGM1" s="71"/>
      <c r="UGN1" s="71"/>
      <c r="UGO1" s="71"/>
      <c r="UGP1" s="71"/>
      <c r="UGQ1" s="71"/>
      <c r="UGR1" s="71"/>
      <c r="UGS1" s="71"/>
      <c r="UGT1" s="71"/>
      <c r="UGU1" s="71"/>
      <c r="UGV1" s="71"/>
      <c r="UGW1" s="71"/>
      <c r="UGX1" s="71"/>
      <c r="UGY1" s="71"/>
      <c r="UGZ1" s="71"/>
      <c r="UHA1" s="71"/>
      <c r="UHB1" s="71"/>
      <c r="UHC1" s="71"/>
      <c r="UHD1" s="71"/>
      <c r="UHE1" s="71"/>
      <c r="UHF1" s="71"/>
      <c r="UHG1" s="71"/>
      <c r="UHH1" s="71"/>
      <c r="UHI1" s="71"/>
      <c r="UHJ1" s="71"/>
      <c r="UHK1" s="71"/>
      <c r="UHL1" s="71"/>
      <c r="UHM1" s="71"/>
      <c r="UHN1" s="71"/>
      <c r="UHO1" s="71"/>
      <c r="UHP1" s="71"/>
      <c r="UHQ1" s="71"/>
      <c r="UHR1" s="71"/>
      <c r="UHS1" s="71"/>
      <c r="UHT1" s="71"/>
      <c r="UHU1" s="71"/>
      <c r="UHV1" s="71"/>
      <c r="UHW1" s="71"/>
      <c r="UHX1" s="71"/>
      <c r="UHY1" s="71"/>
      <c r="UHZ1" s="71"/>
      <c r="UIA1" s="71"/>
      <c r="UIB1" s="71"/>
      <c r="UIC1" s="71"/>
      <c r="UID1" s="71"/>
      <c r="UIE1" s="71"/>
      <c r="UIF1" s="71"/>
      <c r="UIG1" s="71"/>
      <c r="UIH1" s="71"/>
      <c r="UII1" s="71"/>
      <c r="UIJ1" s="71"/>
      <c r="UIK1" s="71"/>
      <c r="UIL1" s="71"/>
      <c r="UIM1" s="71"/>
      <c r="UIN1" s="71"/>
      <c r="UIO1" s="71"/>
      <c r="UIP1" s="71"/>
      <c r="UIQ1" s="71"/>
      <c r="UIR1" s="71"/>
      <c r="UIS1" s="71"/>
      <c r="UIT1" s="71"/>
      <c r="UIU1" s="71"/>
      <c r="UIV1" s="71"/>
      <c r="UIW1" s="71"/>
      <c r="UIX1" s="71"/>
      <c r="UIY1" s="71"/>
      <c r="UIZ1" s="71"/>
      <c r="UJA1" s="71"/>
      <c r="UJB1" s="71"/>
      <c r="UJC1" s="71"/>
      <c r="UJD1" s="71"/>
      <c r="UJE1" s="71"/>
      <c r="UJF1" s="71"/>
      <c r="UJG1" s="71"/>
      <c r="UJH1" s="71"/>
      <c r="UJI1" s="71"/>
      <c r="UJJ1" s="71"/>
      <c r="UJK1" s="71"/>
      <c r="UJL1" s="71"/>
      <c r="UJM1" s="71"/>
      <c r="UJN1" s="71"/>
      <c r="UJO1" s="71"/>
      <c r="UJP1" s="71"/>
      <c r="UJQ1" s="71"/>
      <c r="UJR1" s="71"/>
      <c r="UJS1" s="71"/>
      <c r="UJT1" s="71"/>
      <c r="UJU1" s="71"/>
      <c r="UJV1" s="71"/>
      <c r="UJW1" s="71"/>
      <c r="UJX1" s="71"/>
      <c r="UJY1" s="71"/>
      <c r="UJZ1" s="71"/>
      <c r="UKA1" s="71"/>
      <c r="UKB1" s="71"/>
      <c r="UKC1" s="71"/>
      <c r="UKD1" s="71"/>
      <c r="UKE1" s="71"/>
      <c r="UKF1" s="71"/>
      <c r="UKG1" s="71"/>
      <c r="UKH1" s="71"/>
      <c r="UKI1" s="71"/>
      <c r="UKJ1" s="71"/>
      <c r="UKK1" s="71"/>
      <c r="UKL1" s="71"/>
      <c r="UKM1" s="71"/>
      <c r="UKN1" s="71"/>
      <c r="UKO1" s="71"/>
      <c r="UKP1" s="71"/>
      <c r="UKQ1" s="71"/>
      <c r="UKR1" s="71"/>
      <c r="UKS1" s="71"/>
      <c r="UKT1" s="71"/>
      <c r="UKU1" s="71"/>
      <c r="UKV1" s="71"/>
      <c r="UKW1" s="71"/>
      <c r="UKX1" s="71"/>
      <c r="UKY1" s="71"/>
      <c r="UKZ1" s="71"/>
      <c r="ULA1" s="71"/>
      <c r="ULB1" s="71"/>
      <c r="ULC1" s="71"/>
      <c r="ULD1" s="71"/>
      <c r="ULE1" s="71"/>
      <c r="ULF1" s="71"/>
      <c r="ULG1" s="71"/>
      <c r="ULH1" s="71"/>
      <c r="ULI1" s="71"/>
      <c r="ULJ1" s="71"/>
      <c r="ULK1" s="71"/>
      <c r="ULL1" s="71"/>
      <c r="ULM1" s="71"/>
      <c r="ULN1" s="71"/>
      <c r="ULO1" s="71"/>
      <c r="ULP1" s="71"/>
      <c r="ULQ1" s="71"/>
      <c r="ULR1" s="71"/>
      <c r="ULS1" s="71"/>
      <c r="ULT1" s="71"/>
      <c r="ULU1" s="71"/>
      <c r="ULV1" s="71"/>
      <c r="ULW1" s="71"/>
      <c r="ULX1" s="71"/>
      <c r="ULY1" s="71"/>
      <c r="ULZ1" s="71"/>
      <c r="UMA1" s="71"/>
      <c r="UMB1" s="71"/>
      <c r="UMC1" s="71"/>
      <c r="UMD1" s="71"/>
      <c r="UME1" s="71"/>
      <c r="UMF1" s="71"/>
      <c r="UMG1" s="71"/>
      <c r="UMH1" s="71"/>
      <c r="UMI1" s="71"/>
      <c r="UMJ1" s="71"/>
      <c r="UMK1" s="71"/>
      <c r="UML1" s="71"/>
      <c r="UMM1" s="71"/>
      <c r="UMN1" s="71"/>
      <c r="UMO1" s="71"/>
      <c r="UMP1" s="71"/>
      <c r="UMQ1" s="71"/>
      <c r="UMR1" s="71"/>
      <c r="UMS1" s="71"/>
      <c r="UMT1" s="71"/>
      <c r="UMU1" s="71"/>
      <c r="UMV1" s="71"/>
      <c r="UMW1" s="71"/>
      <c r="UMX1" s="71"/>
      <c r="UMY1" s="71"/>
      <c r="UMZ1" s="71"/>
      <c r="UNA1" s="71"/>
      <c r="UNB1" s="71"/>
      <c r="UNC1" s="71"/>
      <c r="UND1" s="71"/>
      <c r="UNE1" s="71"/>
      <c r="UNF1" s="71"/>
      <c r="UNG1" s="71"/>
      <c r="UNH1" s="71"/>
      <c r="UNI1" s="71"/>
      <c r="UNJ1" s="71"/>
      <c r="UNK1" s="71"/>
      <c r="UNL1" s="71"/>
      <c r="UNM1" s="71"/>
      <c r="UNN1" s="71"/>
      <c r="UNO1" s="71"/>
      <c r="UNP1" s="71"/>
      <c r="UNQ1" s="71"/>
      <c r="UNR1" s="71"/>
      <c r="UNS1" s="71"/>
      <c r="UNT1" s="71"/>
      <c r="UNU1" s="71"/>
      <c r="UNV1" s="71"/>
      <c r="UNW1" s="71"/>
      <c r="UNX1" s="71"/>
      <c r="UNY1" s="71"/>
      <c r="UNZ1" s="71"/>
      <c r="UOA1" s="71"/>
      <c r="UOB1" s="71"/>
      <c r="UOC1" s="71"/>
      <c r="UOD1" s="71"/>
      <c r="UOE1" s="71"/>
      <c r="UOF1" s="71"/>
      <c r="UOG1" s="71"/>
      <c r="UOH1" s="71"/>
      <c r="UOI1" s="71"/>
      <c r="UOJ1" s="71"/>
      <c r="UOK1" s="71"/>
      <c r="UOL1" s="71"/>
      <c r="UOM1" s="71"/>
      <c r="UON1" s="71"/>
      <c r="UOO1" s="71"/>
      <c r="UOP1" s="71"/>
      <c r="UOQ1" s="71"/>
      <c r="UOR1" s="71"/>
      <c r="UOS1" s="71"/>
      <c r="UOT1" s="71"/>
      <c r="UOU1" s="71"/>
      <c r="UOV1" s="71"/>
      <c r="UOW1" s="71"/>
      <c r="UOX1" s="71"/>
      <c r="UOY1" s="71"/>
      <c r="UOZ1" s="71"/>
      <c r="UPA1" s="71"/>
      <c r="UPB1" s="71"/>
      <c r="UPC1" s="71"/>
      <c r="UPD1" s="71"/>
      <c r="UPE1" s="71"/>
      <c r="UPF1" s="71"/>
      <c r="UPG1" s="71"/>
      <c r="UPH1" s="71"/>
      <c r="UPI1" s="71"/>
      <c r="UPJ1" s="71"/>
      <c r="UPK1" s="71"/>
      <c r="UPL1" s="71"/>
      <c r="UPM1" s="71"/>
      <c r="UPN1" s="71"/>
      <c r="UPO1" s="71"/>
      <c r="UPP1" s="71"/>
      <c r="UPQ1" s="71"/>
      <c r="UPR1" s="71"/>
      <c r="UPS1" s="71"/>
      <c r="UPT1" s="71"/>
      <c r="UPU1" s="71"/>
      <c r="UPV1" s="71"/>
      <c r="UPW1" s="71"/>
      <c r="UPX1" s="71"/>
      <c r="UPY1" s="71"/>
      <c r="UPZ1" s="71"/>
      <c r="UQA1" s="71"/>
      <c r="UQB1" s="71"/>
      <c r="UQC1" s="71"/>
      <c r="UQD1" s="71"/>
      <c r="UQE1" s="71"/>
      <c r="UQF1" s="71"/>
      <c r="UQG1" s="71"/>
      <c r="UQH1" s="71"/>
      <c r="UQI1" s="71"/>
      <c r="UQJ1" s="71"/>
      <c r="UQK1" s="71"/>
      <c r="UQL1" s="71"/>
      <c r="UQM1" s="71"/>
      <c r="UQN1" s="71"/>
      <c r="UQO1" s="71"/>
      <c r="UQP1" s="71"/>
      <c r="UQQ1" s="71"/>
      <c r="UQR1" s="71"/>
      <c r="UQS1" s="71"/>
      <c r="UQT1" s="71"/>
      <c r="UQU1" s="71"/>
      <c r="UQV1" s="71"/>
      <c r="UQW1" s="71"/>
      <c r="UQX1" s="71"/>
      <c r="UQY1" s="71"/>
      <c r="UQZ1" s="71"/>
      <c r="URA1" s="71"/>
      <c r="URB1" s="71"/>
      <c r="URC1" s="71"/>
      <c r="URD1" s="71"/>
      <c r="URE1" s="71"/>
      <c r="URF1" s="71"/>
      <c r="URG1" s="71"/>
      <c r="URH1" s="71"/>
      <c r="URI1" s="71"/>
      <c r="URJ1" s="71"/>
      <c r="URK1" s="71"/>
      <c r="URL1" s="71"/>
      <c r="URM1" s="71"/>
      <c r="URN1" s="71"/>
      <c r="URO1" s="71"/>
      <c r="URP1" s="71"/>
      <c r="URQ1" s="71"/>
      <c r="URR1" s="71"/>
      <c r="URS1" s="71"/>
      <c r="URT1" s="71"/>
      <c r="URU1" s="71"/>
      <c r="URV1" s="71"/>
      <c r="URW1" s="71"/>
      <c r="URX1" s="71"/>
      <c r="URY1" s="71"/>
      <c r="URZ1" s="71"/>
      <c r="USA1" s="71"/>
      <c r="USB1" s="71"/>
      <c r="USC1" s="71"/>
      <c r="USD1" s="71"/>
      <c r="USE1" s="71"/>
      <c r="USF1" s="71"/>
      <c r="USG1" s="71"/>
      <c r="USH1" s="71"/>
      <c r="USI1" s="71"/>
      <c r="USJ1" s="71"/>
      <c r="USK1" s="71"/>
      <c r="USL1" s="71"/>
      <c r="USM1" s="71"/>
      <c r="USN1" s="71"/>
      <c r="USO1" s="71"/>
      <c r="USP1" s="71"/>
      <c r="USQ1" s="71"/>
      <c r="USR1" s="71"/>
      <c r="USS1" s="71"/>
      <c r="UST1" s="71"/>
      <c r="USU1" s="71"/>
      <c r="USV1" s="71"/>
      <c r="USW1" s="71"/>
      <c r="USX1" s="71"/>
      <c r="USY1" s="71"/>
      <c r="USZ1" s="71"/>
      <c r="UTA1" s="71"/>
      <c r="UTB1" s="71"/>
      <c r="UTC1" s="71"/>
      <c r="UTD1" s="71"/>
      <c r="UTE1" s="71"/>
      <c r="UTF1" s="71"/>
      <c r="UTG1" s="71"/>
      <c r="UTH1" s="71"/>
      <c r="UTI1" s="71"/>
      <c r="UTJ1" s="71"/>
      <c r="UTK1" s="71"/>
      <c r="UTL1" s="71"/>
      <c r="UTM1" s="71"/>
      <c r="UTN1" s="71"/>
      <c r="UTO1" s="71"/>
      <c r="UTP1" s="71"/>
      <c r="UTQ1" s="71"/>
      <c r="UTR1" s="71"/>
      <c r="UTS1" s="71"/>
      <c r="UTT1" s="71"/>
      <c r="UTU1" s="71"/>
      <c r="UTV1" s="71"/>
      <c r="UTW1" s="71"/>
      <c r="UTX1" s="71"/>
      <c r="UTY1" s="71"/>
      <c r="UTZ1" s="71"/>
      <c r="UUA1" s="71"/>
      <c r="UUB1" s="71"/>
      <c r="UUC1" s="71"/>
      <c r="UUD1" s="71"/>
      <c r="UUE1" s="71"/>
      <c r="UUF1" s="71"/>
      <c r="UUG1" s="71"/>
      <c r="UUH1" s="71"/>
      <c r="UUI1" s="71"/>
      <c r="UUJ1" s="71"/>
      <c r="UUK1" s="71"/>
      <c r="UUL1" s="71"/>
      <c r="UUM1" s="71"/>
      <c r="UUN1" s="71"/>
      <c r="UUO1" s="71"/>
      <c r="UUP1" s="71"/>
      <c r="UUQ1" s="71"/>
      <c r="UUR1" s="71"/>
      <c r="UUS1" s="71"/>
      <c r="UUT1" s="71"/>
      <c r="UUU1" s="71"/>
      <c r="UUV1" s="71"/>
      <c r="UUW1" s="71"/>
      <c r="UUX1" s="71"/>
      <c r="UUY1" s="71"/>
      <c r="UUZ1" s="71"/>
      <c r="UVA1" s="71"/>
      <c r="UVB1" s="71"/>
      <c r="UVC1" s="71"/>
      <c r="UVD1" s="71"/>
      <c r="UVE1" s="71"/>
      <c r="UVF1" s="71"/>
      <c r="UVG1" s="71"/>
      <c r="UVH1" s="71"/>
      <c r="UVI1" s="71"/>
      <c r="UVJ1" s="71"/>
      <c r="UVK1" s="71"/>
      <c r="UVL1" s="71"/>
      <c r="UVM1" s="71"/>
      <c r="UVN1" s="71"/>
      <c r="UVO1" s="71"/>
      <c r="UVP1" s="71"/>
      <c r="UVQ1" s="71"/>
      <c r="UVR1" s="71"/>
      <c r="UVS1" s="71"/>
      <c r="UVT1" s="71"/>
      <c r="UVU1" s="71"/>
      <c r="UVV1" s="71"/>
      <c r="UVW1" s="71"/>
      <c r="UVX1" s="71"/>
      <c r="UVY1" s="71"/>
      <c r="UVZ1" s="71"/>
      <c r="UWA1" s="71"/>
      <c r="UWB1" s="71"/>
      <c r="UWC1" s="71"/>
      <c r="UWD1" s="71"/>
      <c r="UWE1" s="71"/>
      <c r="UWF1" s="71"/>
      <c r="UWG1" s="71"/>
      <c r="UWH1" s="71"/>
      <c r="UWI1" s="71"/>
      <c r="UWJ1" s="71"/>
      <c r="UWK1" s="71"/>
      <c r="UWL1" s="71"/>
      <c r="UWM1" s="71"/>
      <c r="UWN1" s="71"/>
      <c r="UWO1" s="71"/>
      <c r="UWP1" s="71"/>
      <c r="UWQ1" s="71"/>
      <c r="UWR1" s="71"/>
      <c r="UWS1" s="71"/>
      <c r="UWT1" s="71"/>
      <c r="UWU1" s="71"/>
      <c r="UWV1" s="71"/>
      <c r="UWW1" s="71"/>
      <c r="UWX1" s="71"/>
      <c r="UWY1" s="71"/>
      <c r="UWZ1" s="71"/>
      <c r="UXA1" s="71"/>
      <c r="UXB1" s="71"/>
      <c r="UXC1" s="71"/>
      <c r="UXD1" s="71"/>
      <c r="UXE1" s="71"/>
      <c r="UXF1" s="71"/>
      <c r="UXG1" s="71"/>
      <c r="UXH1" s="71"/>
      <c r="UXI1" s="71"/>
      <c r="UXJ1" s="71"/>
      <c r="UXK1" s="71"/>
      <c r="UXL1" s="71"/>
      <c r="UXM1" s="71"/>
      <c r="UXN1" s="71"/>
      <c r="UXO1" s="71"/>
      <c r="UXP1" s="71"/>
      <c r="UXQ1" s="71"/>
      <c r="UXR1" s="71"/>
      <c r="UXS1" s="71"/>
      <c r="UXT1" s="71"/>
      <c r="UXU1" s="71"/>
      <c r="UXV1" s="71"/>
      <c r="UXW1" s="71"/>
      <c r="UXX1" s="71"/>
      <c r="UXY1" s="71"/>
      <c r="UXZ1" s="71"/>
      <c r="UYA1" s="71"/>
      <c r="UYB1" s="71"/>
      <c r="UYC1" s="71"/>
      <c r="UYD1" s="71"/>
      <c r="UYE1" s="71"/>
      <c r="UYF1" s="71"/>
      <c r="UYG1" s="71"/>
      <c r="UYH1" s="71"/>
      <c r="UYI1" s="71"/>
      <c r="UYJ1" s="71"/>
      <c r="UYK1" s="71"/>
      <c r="UYL1" s="71"/>
      <c r="UYM1" s="71"/>
      <c r="UYN1" s="71"/>
      <c r="UYO1" s="71"/>
      <c r="UYP1" s="71"/>
      <c r="UYQ1" s="71"/>
      <c r="UYR1" s="71"/>
      <c r="UYS1" s="71"/>
      <c r="UYT1" s="71"/>
      <c r="UYU1" s="71"/>
      <c r="UYV1" s="71"/>
      <c r="UYW1" s="71"/>
      <c r="UYX1" s="71"/>
      <c r="UYY1" s="71"/>
      <c r="UYZ1" s="71"/>
      <c r="UZA1" s="71"/>
      <c r="UZB1" s="71"/>
      <c r="UZC1" s="71"/>
      <c r="UZD1" s="71"/>
      <c r="UZE1" s="71"/>
      <c r="UZF1" s="71"/>
      <c r="UZG1" s="71"/>
      <c r="UZH1" s="71"/>
      <c r="UZI1" s="71"/>
      <c r="UZJ1" s="71"/>
      <c r="UZK1" s="71"/>
      <c r="UZL1" s="71"/>
      <c r="UZM1" s="71"/>
      <c r="UZN1" s="71"/>
      <c r="UZO1" s="71"/>
      <c r="UZP1" s="71"/>
      <c r="UZQ1" s="71"/>
      <c r="UZR1" s="71"/>
      <c r="UZS1" s="71"/>
      <c r="UZT1" s="71"/>
      <c r="UZU1" s="71"/>
      <c r="UZV1" s="71"/>
      <c r="UZW1" s="71"/>
      <c r="UZX1" s="71"/>
      <c r="UZY1" s="71"/>
      <c r="UZZ1" s="71"/>
      <c r="VAA1" s="71"/>
      <c r="VAB1" s="71"/>
      <c r="VAC1" s="71"/>
      <c r="VAD1" s="71"/>
      <c r="VAE1" s="71"/>
      <c r="VAF1" s="71"/>
      <c r="VAG1" s="71"/>
      <c r="VAH1" s="71"/>
      <c r="VAI1" s="71"/>
      <c r="VAJ1" s="71"/>
      <c r="VAK1" s="71"/>
      <c r="VAL1" s="71"/>
      <c r="VAM1" s="71"/>
      <c r="VAN1" s="71"/>
      <c r="VAO1" s="71"/>
      <c r="VAP1" s="71"/>
      <c r="VAQ1" s="71"/>
      <c r="VAR1" s="71"/>
      <c r="VAS1" s="71"/>
      <c r="VAT1" s="71"/>
      <c r="VAU1" s="71"/>
      <c r="VAV1" s="71"/>
      <c r="VAW1" s="71"/>
      <c r="VAX1" s="71"/>
      <c r="VAY1" s="71"/>
      <c r="VAZ1" s="71"/>
      <c r="VBA1" s="71"/>
      <c r="VBB1" s="71"/>
      <c r="VBC1" s="71"/>
      <c r="VBD1" s="71"/>
      <c r="VBE1" s="71"/>
      <c r="VBF1" s="71"/>
      <c r="VBG1" s="71"/>
      <c r="VBH1" s="71"/>
      <c r="VBI1" s="71"/>
      <c r="VBJ1" s="71"/>
      <c r="VBK1" s="71"/>
      <c r="VBL1" s="71"/>
      <c r="VBM1" s="71"/>
      <c r="VBN1" s="71"/>
      <c r="VBO1" s="71"/>
      <c r="VBP1" s="71"/>
      <c r="VBQ1" s="71"/>
      <c r="VBR1" s="71"/>
      <c r="VBS1" s="71"/>
      <c r="VBT1" s="71"/>
      <c r="VBU1" s="71"/>
      <c r="VBV1" s="71"/>
      <c r="VBW1" s="71"/>
      <c r="VBX1" s="71"/>
      <c r="VBY1" s="71"/>
      <c r="VBZ1" s="71"/>
      <c r="VCA1" s="71"/>
      <c r="VCB1" s="71"/>
      <c r="VCC1" s="71"/>
      <c r="VCD1" s="71"/>
      <c r="VCE1" s="71"/>
      <c r="VCF1" s="71"/>
      <c r="VCG1" s="71"/>
      <c r="VCH1" s="71"/>
      <c r="VCI1" s="71"/>
      <c r="VCJ1" s="71"/>
      <c r="VCK1" s="71"/>
      <c r="VCL1" s="71"/>
      <c r="VCM1" s="71"/>
      <c r="VCN1" s="71"/>
      <c r="VCO1" s="71"/>
      <c r="VCP1" s="71"/>
      <c r="VCQ1" s="71"/>
      <c r="VCR1" s="71"/>
      <c r="VCS1" s="71"/>
      <c r="VCT1" s="71"/>
      <c r="VCU1" s="71"/>
      <c r="VCV1" s="71"/>
      <c r="VCW1" s="71"/>
      <c r="VCX1" s="71"/>
      <c r="VCY1" s="71"/>
      <c r="VCZ1" s="71"/>
      <c r="VDA1" s="71"/>
      <c r="VDB1" s="71"/>
      <c r="VDC1" s="71"/>
      <c r="VDD1" s="71"/>
      <c r="VDE1" s="71"/>
      <c r="VDF1" s="71"/>
      <c r="VDG1" s="71"/>
      <c r="VDH1" s="71"/>
      <c r="VDI1" s="71"/>
      <c r="VDJ1" s="71"/>
      <c r="VDK1" s="71"/>
      <c r="VDL1" s="71"/>
      <c r="VDM1" s="71"/>
      <c r="VDN1" s="71"/>
      <c r="VDO1" s="71"/>
      <c r="VDP1" s="71"/>
      <c r="VDQ1" s="71"/>
      <c r="VDR1" s="71"/>
      <c r="VDS1" s="71"/>
      <c r="VDT1" s="71"/>
      <c r="VDU1" s="71"/>
      <c r="VDV1" s="71"/>
      <c r="VDW1" s="71"/>
      <c r="VDX1" s="71"/>
      <c r="VDY1" s="71"/>
      <c r="VDZ1" s="71"/>
      <c r="VEA1" s="71"/>
      <c r="VEB1" s="71"/>
      <c r="VEC1" s="71"/>
      <c r="VED1" s="71"/>
      <c r="VEE1" s="71"/>
      <c r="VEF1" s="71"/>
      <c r="VEG1" s="71"/>
      <c r="VEH1" s="71"/>
      <c r="VEI1" s="71"/>
      <c r="VEJ1" s="71"/>
      <c r="VEK1" s="71"/>
      <c r="VEL1" s="71"/>
      <c r="VEM1" s="71"/>
      <c r="VEN1" s="71"/>
      <c r="VEO1" s="71"/>
      <c r="VEP1" s="71"/>
      <c r="VEQ1" s="71"/>
      <c r="VER1" s="71"/>
      <c r="VES1" s="71"/>
      <c r="VET1" s="71"/>
      <c r="VEU1" s="71"/>
      <c r="VEV1" s="71"/>
      <c r="VEW1" s="71"/>
      <c r="VEX1" s="71"/>
      <c r="VEY1" s="71"/>
      <c r="VEZ1" s="71"/>
      <c r="VFA1" s="71"/>
      <c r="VFB1" s="71"/>
      <c r="VFC1" s="71"/>
      <c r="VFD1" s="71"/>
      <c r="VFE1" s="71"/>
      <c r="VFF1" s="71"/>
      <c r="VFG1" s="71"/>
      <c r="VFH1" s="71"/>
      <c r="VFI1" s="71"/>
      <c r="VFJ1" s="71"/>
      <c r="VFK1" s="71"/>
      <c r="VFL1" s="71"/>
      <c r="VFM1" s="71"/>
      <c r="VFN1" s="71"/>
      <c r="VFO1" s="71"/>
      <c r="VFP1" s="71"/>
      <c r="VFQ1" s="71"/>
      <c r="VFR1" s="71"/>
      <c r="VFS1" s="71"/>
      <c r="VFT1" s="71"/>
      <c r="VFU1" s="71"/>
      <c r="VFV1" s="71"/>
      <c r="VFW1" s="71"/>
      <c r="VFX1" s="71"/>
      <c r="VFY1" s="71"/>
      <c r="VFZ1" s="71"/>
      <c r="VGA1" s="71"/>
      <c r="VGB1" s="71"/>
      <c r="VGC1" s="71"/>
      <c r="VGD1" s="71"/>
      <c r="VGE1" s="71"/>
      <c r="VGF1" s="71"/>
      <c r="VGG1" s="71"/>
      <c r="VGH1" s="71"/>
      <c r="VGI1" s="71"/>
      <c r="VGJ1" s="71"/>
      <c r="VGK1" s="71"/>
      <c r="VGL1" s="71"/>
      <c r="VGM1" s="71"/>
      <c r="VGN1" s="71"/>
      <c r="VGO1" s="71"/>
      <c r="VGP1" s="71"/>
      <c r="VGQ1" s="71"/>
      <c r="VGR1" s="71"/>
      <c r="VGS1" s="71"/>
      <c r="VGT1" s="71"/>
      <c r="VGU1" s="71"/>
      <c r="VGV1" s="71"/>
      <c r="VGW1" s="71"/>
      <c r="VGX1" s="71"/>
      <c r="VGY1" s="71"/>
      <c r="VGZ1" s="71"/>
      <c r="VHA1" s="71"/>
      <c r="VHB1" s="71"/>
      <c r="VHC1" s="71"/>
      <c r="VHD1" s="71"/>
      <c r="VHE1" s="71"/>
      <c r="VHF1" s="71"/>
      <c r="VHG1" s="71"/>
      <c r="VHH1" s="71"/>
      <c r="VHI1" s="71"/>
      <c r="VHJ1" s="71"/>
      <c r="VHK1" s="71"/>
      <c r="VHL1" s="71"/>
      <c r="VHM1" s="71"/>
      <c r="VHN1" s="71"/>
      <c r="VHO1" s="71"/>
      <c r="VHP1" s="71"/>
      <c r="VHQ1" s="71"/>
      <c r="VHR1" s="71"/>
      <c r="VHS1" s="71"/>
      <c r="VHT1" s="71"/>
      <c r="VHU1" s="71"/>
      <c r="VHV1" s="71"/>
      <c r="VHW1" s="71"/>
      <c r="VHX1" s="71"/>
      <c r="VHY1" s="71"/>
      <c r="VHZ1" s="71"/>
      <c r="VIA1" s="71"/>
      <c r="VIB1" s="71"/>
      <c r="VIC1" s="71"/>
      <c r="VID1" s="71"/>
      <c r="VIE1" s="71"/>
      <c r="VIF1" s="71"/>
      <c r="VIG1" s="71"/>
      <c r="VIH1" s="71"/>
      <c r="VII1" s="71"/>
      <c r="VIJ1" s="71"/>
      <c r="VIK1" s="71"/>
      <c r="VIL1" s="71"/>
      <c r="VIM1" s="71"/>
      <c r="VIN1" s="71"/>
      <c r="VIO1" s="71"/>
      <c r="VIP1" s="71"/>
      <c r="VIQ1" s="71"/>
      <c r="VIR1" s="71"/>
      <c r="VIS1" s="71"/>
      <c r="VIT1" s="71"/>
      <c r="VIU1" s="71"/>
      <c r="VIV1" s="71"/>
      <c r="VIW1" s="71"/>
      <c r="VIX1" s="71"/>
      <c r="VIY1" s="71"/>
      <c r="VIZ1" s="71"/>
      <c r="VJA1" s="71"/>
      <c r="VJB1" s="71"/>
      <c r="VJC1" s="71"/>
      <c r="VJD1" s="71"/>
      <c r="VJE1" s="71"/>
      <c r="VJF1" s="71"/>
      <c r="VJG1" s="71"/>
      <c r="VJH1" s="71"/>
      <c r="VJI1" s="71"/>
      <c r="VJJ1" s="71"/>
      <c r="VJK1" s="71"/>
      <c r="VJL1" s="71"/>
      <c r="VJM1" s="71"/>
      <c r="VJN1" s="71"/>
      <c r="VJO1" s="71"/>
      <c r="VJP1" s="71"/>
      <c r="VJQ1" s="71"/>
      <c r="VJR1" s="71"/>
      <c r="VJS1" s="71"/>
      <c r="VJT1" s="71"/>
      <c r="VJU1" s="71"/>
      <c r="VJV1" s="71"/>
      <c r="VJW1" s="71"/>
      <c r="VJX1" s="71"/>
      <c r="VJY1" s="71"/>
      <c r="VJZ1" s="71"/>
      <c r="VKA1" s="71"/>
      <c r="VKB1" s="71"/>
      <c r="VKC1" s="71"/>
      <c r="VKD1" s="71"/>
      <c r="VKE1" s="71"/>
      <c r="VKF1" s="71"/>
      <c r="VKG1" s="71"/>
      <c r="VKH1" s="71"/>
      <c r="VKI1" s="71"/>
      <c r="VKJ1" s="71"/>
      <c r="VKK1" s="71"/>
      <c r="VKL1" s="71"/>
      <c r="VKM1" s="71"/>
      <c r="VKN1" s="71"/>
      <c r="VKO1" s="71"/>
      <c r="VKP1" s="71"/>
      <c r="VKQ1" s="71"/>
      <c r="VKR1" s="71"/>
      <c r="VKS1" s="71"/>
      <c r="VKT1" s="71"/>
      <c r="VKU1" s="71"/>
      <c r="VKV1" s="71"/>
      <c r="VKW1" s="71"/>
      <c r="VKX1" s="71"/>
      <c r="VKY1" s="71"/>
      <c r="VKZ1" s="71"/>
      <c r="VLA1" s="71"/>
      <c r="VLB1" s="71"/>
      <c r="VLC1" s="71"/>
      <c r="VLD1" s="71"/>
      <c r="VLE1" s="71"/>
      <c r="VLF1" s="71"/>
      <c r="VLG1" s="71"/>
      <c r="VLH1" s="71"/>
      <c r="VLI1" s="71"/>
      <c r="VLJ1" s="71"/>
      <c r="VLK1" s="71"/>
      <c r="VLL1" s="71"/>
      <c r="VLM1" s="71"/>
      <c r="VLN1" s="71"/>
      <c r="VLO1" s="71"/>
      <c r="VLP1" s="71"/>
      <c r="VLQ1" s="71"/>
      <c r="VLR1" s="71"/>
      <c r="VLS1" s="71"/>
      <c r="VLT1" s="71"/>
      <c r="VLU1" s="71"/>
      <c r="VLV1" s="71"/>
      <c r="VLW1" s="71"/>
      <c r="VLX1" s="71"/>
      <c r="VLY1" s="71"/>
      <c r="VLZ1" s="71"/>
      <c r="VMA1" s="71"/>
      <c r="VMB1" s="71"/>
      <c r="VMC1" s="71"/>
      <c r="VMD1" s="71"/>
      <c r="VME1" s="71"/>
      <c r="VMF1" s="71"/>
      <c r="VMG1" s="71"/>
      <c r="VMH1" s="71"/>
      <c r="VMI1" s="71"/>
      <c r="VMJ1" s="71"/>
      <c r="VMK1" s="71"/>
      <c r="VML1" s="71"/>
      <c r="VMM1" s="71"/>
      <c r="VMN1" s="71"/>
      <c r="VMO1" s="71"/>
      <c r="VMP1" s="71"/>
      <c r="VMQ1" s="71"/>
      <c r="VMR1" s="71"/>
      <c r="VMS1" s="71"/>
      <c r="VMT1" s="71"/>
      <c r="VMU1" s="71"/>
      <c r="VMV1" s="71"/>
      <c r="VMW1" s="71"/>
      <c r="VMX1" s="71"/>
      <c r="VMY1" s="71"/>
      <c r="VMZ1" s="71"/>
      <c r="VNA1" s="71"/>
      <c r="VNB1" s="71"/>
      <c r="VNC1" s="71"/>
      <c r="VND1" s="71"/>
      <c r="VNE1" s="71"/>
      <c r="VNF1" s="71"/>
      <c r="VNG1" s="71"/>
      <c r="VNH1" s="71"/>
      <c r="VNI1" s="71"/>
      <c r="VNJ1" s="71"/>
      <c r="VNK1" s="71"/>
      <c r="VNL1" s="71"/>
      <c r="VNM1" s="71"/>
      <c r="VNN1" s="71"/>
      <c r="VNO1" s="71"/>
      <c r="VNP1" s="71"/>
      <c r="VNQ1" s="71"/>
      <c r="VNR1" s="71"/>
      <c r="VNS1" s="71"/>
      <c r="VNT1" s="71"/>
      <c r="VNU1" s="71"/>
      <c r="VNV1" s="71"/>
      <c r="VNW1" s="71"/>
      <c r="VNX1" s="71"/>
      <c r="VNY1" s="71"/>
      <c r="VNZ1" s="71"/>
      <c r="VOA1" s="71"/>
      <c r="VOB1" s="71"/>
      <c r="VOC1" s="71"/>
      <c r="VOD1" s="71"/>
      <c r="VOE1" s="71"/>
      <c r="VOF1" s="71"/>
      <c r="VOG1" s="71"/>
      <c r="VOH1" s="71"/>
      <c r="VOI1" s="71"/>
      <c r="VOJ1" s="71"/>
      <c r="VOK1" s="71"/>
      <c r="VOL1" s="71"/>
      <c r="VOM1" s="71"/>
      <c r="VON1" s="71"/>
      <c r="VOO1" s="71"/>
      <c r="VOP1" s="71"/>
      <c r="VOQ1" s="71"/>
      <c r="VOR1" s="71"/>
      <c r="VOS1" s="71"/>
      <c r="VOT1" s="71"/>
      <c r="VOU1" s="71"/>
      <c r="VOV1" s="71"/>
      <c r="VOW1" s="71"/>
      <c r="VOX1" s="71"/>
      <c r="VOY1" s="71"/>
      <c r="VOZ1" s="71"/>
      <c r="VPA1" s="71"/>
      <c r="VPB1" s="71"/>
      <c r="VPC1" s="71"/>
      <c r="VPD1" s="71"/>
      <c r="VPE1" s="71"/>
      <c r="VPF1" s="71"/>
      <c r="VPG1" s="71"/>
      <c r="VPH1" s="71"/>
      <c r="VPI1" s="71"/>
      <c r="VPJ1" s="71"/>
      <c r="VPK1" s="71"/>
      <c r="VPL1" s="71"/>
      <c r="VPM1" s="71"/>
      <c r="VPN1" s="71"/>
      <c r="VPO1" s="71"/>
      <c r="VPP1" s="71"/>
      <c r="VPQ1" s="71"/>
      <c r="VPR1" s="71"/>
      <c r="VPS1" s="71"/>
      <c r="VPT1" s="71"/>
      <c r="VPU1" s="71"/>
      <c r="VPV1" s="71"/>
      <c r="VPW1" s="71"/>
      <c r="VPX1" s="71"/>
      <c r="VPY1" s="71"/>
      <c r="VPZ1" s="71"/>
      <c r="VQA1" s="71"/>
      <c r="VQB1" s="71"/>
      <c r="VQC1" s="71"/>
      <c r="VQD1" s="71"/>
      <c r="VQE1" s="71"/>
      <c r="VQF1" s="71"/>
      <c r="VQG1" s="71"/>
      <c r="VQH1" s="71"/>
      <c r="VQI1" s="71"/>
      <c r="VQJ1" s="71"/>
      <c r="VQK1" s="71"/>
      <c r="VQL1" s="71"/>
      <c r="VQM1" s="71"/>
      <c r="VQN1" s="71"/>
      <c r="VQO1" s="71"/>
      <c r="VQP1" s="71"/>
      <c r="VQQ1" s="71"/>
      <c r="VQR1" s="71"/>
      <c r="VQS1" s="71"/>
      <c r="VQT1" s="71"/>
      <c r="VQU1" s="71"/>
      <c r="VQV1" s="71"/>
      <c r="VQW1" s="71"/>
      <c r="VQX1" s="71"/>
      <c r="VQY1" s="71"/>
      <c r="VQZ1" s="71"/>
      <c r="VRA1" s="71"/>
      <c r="VRB1" s="71"/>
      <c r="VRC1" s="71"/>
      <c r="VRD1" s="71"/>
      <c r="VRE1" s="71"/>
      <c r="VRF1" s="71"/>
      <c r="VRG1" s="71"/>
      <c r="VRH1" s="71"/>
      <c r="VRI1" s="71"/>
      <c r="VRJ1" s="71"/>
      <c r="VRK1" s="71"/>
      <c r="VRL1" s="71"/>
      <c r="VRM1" s="71"/>
      <c r="VRN1" s="71"/>
      <c r="VRO1" s="71"/>
      <c r="VRP1" s="71"/>
      <c r="VRQ1" s="71"/>
      <c r="VRR1" s="71"/>
      <c r="VRS1" s="71"/>
      <c r="VRT1" s="71"/>
      <c r="VRU1" s="71"/>
      <c r="VRV1" s="71"/>
      <c r="VRW1" s="71"/>
      <c r="VRX1" s="71"/>
      <c r="VRY1" s="71"/>
      <c r="VRZ1" s="71"/>
      <c r="VSA1" s="71"/>
      <c r="VSB1" s="71"/>
      <c r="VSC1" s="71"/>
      <c r="VSD1" s="71"/>
      <c r="VSE1" s="71"/>
      <c r="VSF1" s="71"/>
      <c r="VSG1" s="71"/>
      <c r="VSH1" s="71"/>
      <c r="VSI1" s="71"/>
      <c r="VSJ1" s="71"/>
      <c r="VSK1" s="71"/>
      <c r="VSL1" s="71"/>
      <c r="VSM1" s="71"/>
      <c r="VSN1" s="71"/>
      <c r="VSO1" s="71"/>
      <c r="VSP1" s="71"/>
      <c r="VSQ1" s="71"/>
      <c r="VSR1" s="71"/>
      <c r="VSS1" s="71"/>
      <c r="VST1" s="71"/>
      <c r="VSU1" s="71"/>
      <c r="VSV1" s="71"/>
      <c r="VSW1" s="71"/>
      <c r="VSX1" s="71"/>
      <c r="VSY1" s="71"/>
      <c r="VSZ1" s="71"/>
      <c r="VTA1" s="71"/>
      <c r="VTB1" s="71"/>
      <c r="VTC1" s="71"/>
      <c r="VTD1" s="71"/>
      <c r="VTE1" s="71"/>
      <c r="VTF1" s="71"/>
      <c r="VTG1" s="71"/>
      <c r="VTH1" s="71"/>
      <c r="VTI1" s="71"/>
      <c r="VTJ1" s="71"/>
      <c r="VTK1" s="71"/>
      <c r="VTL1" s="71"/>
      <c r="VTM1" s="71"/>
      <c r="VTN1" s="71"/>
      <c r="VTO1" s="71"/>
      <c r="VTP1" s="71"/>
      <c r="VTQ1" s="71"/>
      <c r="VTR1" s="71"/>
      <c r="VTS1" s="71"/>
      <c r="VTT1" s="71"/>
      <c r="VTU1" s="71"/>
      <c r="VTV1" s="71"/>
      <c r="VTW1" s="71"/>
      <c r="VTX1" s="71"/>
      <c r="VTY1" s="71"/>
      <c r="VTZ1" s="71"/>
      <c r="VUA1" s="71"/>
      <c r="VUB1" s="71"/>
      <c r="VUC1" s="71"/>
      <c r="VUD1" s="71"/>
      <c r="VUE1" s="71"/>
      <c r="VUF1" s="71"/>
      <c r="VUG1" s="71"/>
      <c r="VUH1" s="71"/>
      <c r="VUI1" s="71"/>
      <c r="VUJ1" s="71"/>
      <c r="VUK1" s="71"/>
      <c r="VUL1" s="71"/>
      <c r="VUM1" s="71"/>
      <c r="VUN1" s="71"/>
      <c r="VUO1" s="71"/>
      <c r="VUP1" s="71"/>
      <c r="VUQ1" s="71"/>
      <c r="VUR1" s="71"/>
      <c r="VUS1" s="71"/>
      <c r="VUT1" s="71"/>
      <c r="VUU1" s="71"/>
      <c r="VUV1" s="71"/>
      <c r="VUW1" s="71"/>
      <c r="VUX1" s="71"/>
      <c r="VUY1" s="71"/>
      <c r="VUZ1" s="71"/>
      <c r="VVA1" s="71"/>
      <c r="VVB1" s="71"/>
      <c r="VVC1" s="71"/>
      <c r="VVD1" s="71"/>
      <c r="VVE1" s="71"/>
      <c r="VVF1" s="71"/>
      <c r="VVG1" s="71"/>
      <c r="VVH1" s="71"/>
      <c r="VVI1" s="71"/>
      <c r="VVJ1" s="71"/>
      <c r="VVK1" s="71"/>
      <c r="VVL1" s="71"/>
      <c r="VVM1" s="71"/>
      <c r="VVN1" s="71"/>
      <c r="VVO1" s="71"/>
      <c r="VVP1" s="71"/>
      <c r="VVQ1" s="71"/>
      <c r="VVR1" s="71"/>
      <c r="VVS1" s="71"/>
      <c r="VVT1" s="71"/>
      <c r="VVU1" s="71"/>
      <c r="VVV1" s="71"/>
      <c r="VVW1" s="71"/>
      <c r="VVX1" s="71"/>
      <c r="VVY1" s="71"/>
      <c r="VVZ1" s="71"/>
      <c r="VWA1" s="71"/>
      <c r="VWB1" s="71"/>
      <c r="VWC1" s="71"/>
      <c r="VWD1" s="71"/>
      <c r="VWE1" s="71"/>
      <c r="VWF1" s="71"/>
      <c r="VWG1" s="71"/>
      <c r="VWH1" s="71"/>
      <c r="VWI1" s="71"/>
      <c r="VWJ1" s="71"/>
      <c r="VWK1" s="71"/>
      <c r="VWL1" s="71"/>
      <c r="VWM1" s="71"/>
      <c r="VWN1" s="71"/>
      <c r="VWO1" s="71"/>
      <c r="VWP1" s="71"/>
      <c r="VWQ1" s="71"/>
      <c r="VWR1" s="71"/>
      <c r="VWS1" s="71"/>
      <c r="VWT1" s="71"/>
      <c r="VWU1" s="71"/>
      <c r="VWV1" s="71"/>
      <c r="VWW1" s="71"/>
      <c r="VWX1" s="71"/>
      <c r="VWY1" s="71"/>
      <c r="VWZ1" s="71"/>
      <c r="VXA1" s="71"/>
      <c r="VXB1" s="71"/>
      <c r="VXC1" s="71"/>
      <c r="VXD1" s="71"/>
      <c r="VXE1" s="71"/>
      <c r="VXF1" s="71"/>
      <c r="VXG1" s="71"/>
      <c r="VXH1" s="71"/>
      <c r="VXI1" s="71"/>
      <c r="VXJ1" s="71"/>
      <c r="VXK1" s="71"/>
      <c r="VXL1" s="71"/>
      <c r="VXM1" s="71"/>
      <c r="VXN1" s="71"/>
      <c r="VXO1" s="71"/>
      <c r="VXP1" s="71"/>
      <c r="VXQ1" s="71"/>
      <c r="VXR1" s="71"/>
      <c r="VXS1" s="71"/>
      <c r="VXT1" s="71"/>
      <c r="VXU1" s="71"/>
      <c r="VXV1" s="71"/>
      <c r="VXW1" s="71"/>
      <c r="VXX1" s="71"/>
      <c r="VXY1" s="71"/>
      <c r="VXZ1" s="71"/>
      <c r="VYA1" s="71"/>
      <c r="VYB1" s="71"/>
      <c r="VYC1" s="71"/>
      <c r="VYD1" s="71"/>
      <c r="VYE1" s="71"/>
      <c r="VYF1" s="71"/>
      <c r="VYG1" s="71"/>
      <c r="VYH1" s="71"/>
      <c r="VYI1" s="71"/>
      <c r="VYJ1" s="71"/>
      <c r="VYK1" s="71"/>
      <c r="VYL1" s="71"/>
      <c r="VYM1" s="71"/>
      <c r="VYN1" s="71"/>
      <c r="VYO1" s="71"/>
      <c r="VYP1" s="71"/>
      <c r="VYQ1" s="71"/>
      <c r="VYR1" s="71"/>
      <c r="VYS1" s="71"/>
      <c r="VYT1" s="71"/>
      <c r="VYU1" s="71"/>
      <c r="VYV1" s="71"/>
      <c r="VYW1" s="71"/>
      <c r="VYX1" s="71"/>
      <c r="VYY1" s="71"/>
      <c r="VYZ1" s="71"/>
      <c r="VZA1" s="71"/>
      <c r="VZB1" s="71"/>
      <c r="VZC1" s="71"/>
      <c r="VZD1" s="71"/>
      <c r="VZE1" s="71"/>
      <c r="VZF1" s="71"/>
      <c r="VZG1" s="71"/>
      <c r="VZH1" s="71"/>
      <c r="VZI1" s="71"/>
      <c r="VZJ1" s="71"/>
      <c r="VZK1" s="71"/>
      <c r="VZL1" s="71"/>
      <c r="VZM1" s="71"/>
      <c r="VZN1" s="71"/>
      <c r="VZO1" s="71"/>
      <c r="VZP1" s="71"/>
      <c r="VZQ1" s="71"/>
      <c r="VZR1" s="71"/>
      <c r="VZS1" s="71"/>
      <c r="VZT1" s="71"/>
      <c r="VZU1" s="71"/>
      <c r="VZV1" s="71"/>
      <c r="VZW1" s="71"/>
      <c r="VZX1" s="71"/>
      <c r="VZY1" s="71"/>
      <c r="VZZ1" s="71"/>
      <c r="WAA1" s="71"/>
      <c r="WAB1" s="71"/>
      <c r="WAC1" s="71"/>
      <c r="WAD1" s="71"/>
      <c r="WAE1" s="71"/>
      <c r="WAF1" s="71"/>
      <c r="WAG1" s="71"/>
      <c r="WAH1" s="71"/>
      <c r="WAI1" s="71"/>
      <c r="WAJ1" s="71"/>
      <c r="WAK1" s="71"/>
      <c r="WAL1" s="71"/>
      <c r="WAM1" s="71"/>
      <c r="WAN1" s="71"/>
      <c r="WAO1" s="71"/>
      <c r="WAP1" s="71"/>
      <c r="WAQ1" s="71"/>
      <c r="WAR1" s="71"/>
      <c r="WAS1" s="71"/>
      <c r="WAT1" s="71"/>
      <c r="WAU1" s="71"/>
      <c r="WAV1" s="71"/>
      <c r="WAW1" s="71"/>
      <c r="WAX1" s="71"/>
      <c r="WAY1" s="71"/>
      <c r="WAZ1" s="71"/>
      <c r="WBA1" s="71"/>
      <c r="WBB1" s="71"/>
      <c r="WBC1" s="71"/>
      <c r="WBD1" s="71"/>
      <c r="WBE1" s="71"/>
      <c r="WBF1" s="71"/>
      <c r="WBG1" s="71"/>
      <c r="WBH1" s="71"/>
      <c r="WBI1" s="71"/>
      <c r="WBJ1" s="71"/>
      <c r="WBK1" s="71"/>
      <c r="WBL1" s="71"/>
      <c r="WBM1" s="71"/>
      <c r="WBN1" s="71"/>
      <c r="WBO1" s="71"/>
      <c r="WBP1" s="71"/>
      <c r="WBQ1" s="71"/>
      <c r="WBR1" s="71"/>
      <c r="WBS1" s="71"/>
      <c r="WBT1" s="71"/>
      <c r="WBU1" s="71"/>
      <c r="WBV1" s="71"/>
      <c r="WBW1" s="71"/>
      <c r="WBX1" s="71"/>
      <c r="WBY1" s="71"/>
      <c r="WBZ1" s="71"/>
      <c r="WCA1" s="71"/>
      <c r="WCB1" s="71"/>
      <c r="WCC1" s="71"/>
      <c r="WCD1" s="71"/>
      <c r="WCE1" s="71"/>
      <c r="WCF1" s="71"/>
      <c r="WCG1" s="71"/>
      <c r="WCH1" s="71"/>
      <c r="WCI1" s="71"/>
      <c r="WCJ1" s="71"/>
      <c r="WCK1" s="71"/>
      <c r="WCL1" s="71"/>
      <c r="WCM1" s="71"/>
      <c r="WCN1" s="71"/>
      <c r="WCO1" s="71"/>
      <c r="WCP1" s="71"/>
      <c r="WCQ1" s="71"/>
      <c r="WCR1" s="71"/>
      <c r="WCS1" s="71"/>
      <c r="WCT1" s="71"/>
      <c r="WCU1" s="71"/>
      <c r="WCV1" s="71"/>
      <c r="WCW1" s="71"/>
      <c r="WCX1" s="71"/>
      <c r="WCY1" s="71"/>
      <c r="WCZ1" s="71"/>
      <c r="WDA1" s="71"/>
      <c r="WDB1" s="71"/>
      <c r="WDC1" s="71"/>
      <c r="WDD1" s="71"/>
      <c r="WDE1" s="71"/>
      <c r="WDF1" s="71"/>
      <c r="WDG1" s="71"/>
      <c r="WDH1" s="71"/>
      <c r="WDI1" s="71"/>
      <c r="WDJ1" s="71"/>
      <c r="WDK1" s="71"/>
      <c r="WDL1" s="71"/>
      <c r="WDM1" s="71"/>
      <c r="WDN1" s="71"/>
      <c r="WDO1" s="71"/>
      <c r="WDP1" s="71"/>
      <c r="WDQ1" s="71"/>
      <c r="WDR1" s="71"/>
      <c r="WDS1" s="71"/>
      <c r="WDT1" s="71"/>
      <c r="WDU1" s="71"/>
      <c r="WDV1" s="71"/>
      <c r="WDW1" s="71"/>
      <c r="WDX1" s="71"/>
      <c r="WDY1" s="71"/>
      <c r="WDZ1" s="71"/>
      <c r="WEA1" s="71"/>
      <c r="WEB1" s="71"/>
      <c r="WEC1" s="71"/>
      <c r="WED1" s="71"/>
      <c r="WEE1" s="71"/>
      <c r="WEF1" s="71"/>
      <c r="WEG1" s="71"/>
      <c r="WEH1" s="71"/>
      <c r="WEI1" s="71"/>
      <c r="WEJ1" s="71"/>
      <c r="WEK1" s="71"/>
      <c r="WEL1" s="71"/>
      <c r="WEM1" s="71"/>
      <c r="WEN1" s="71"/>
      <c r="WEO1" s="71"/>
      <c r="WEP1" s="71"/>
      <c r="WEQ1" s="71"/>
      <c r="WER1" s="71"/>
      <c r="WES1" s="71"/>
      <c r="WET1" s="71"/>
      <c r="WEU1" s="71"/>
      <c r="WEV1" s="71"/>
      <c r="WEW1" s="71"/>
      <c r="WEX1" s="71"/>
      <c r="WEY1" s="71"/>
      <c r="WEZ1" s="71"/>
      <c r="WFA1" s="71"/>
      <c r="WFB1" s="71"/>
      <c r="WFC1" s="71"/>
      <c r="WFD1" s="71"/>
      <c r="WFE1" s="71"/>
      <c r="WFF1" s="71"/>
      <c r="WFG1" s="71"/>
      <c r="WFH1" s="71"/>
      <c r="WFI1" s="71"/>
      <c r="WFJ1" s="71"/>
      <c r="WFK1" s="71"/>
      <c r="WFL1" s="71"/>
      <c r="WFM1" s="71"/>
      <c r="WFN1" s="71"/>
      <c r="WFO1" s="71"/>
      <c r="WFP1" s="71"/>
      <c r="WFQ1" s="71"/>
      <c r="WFR1" s="71"/>
      <c r="WFS1" s="71"/>
      <c r="WFT1" s="71"/>
      <c r="WFU1" s="71"/>
      <c r="WFV1" s="71"/>
      <c r="WFW1" s="71"/>
      <c r="WFX1" s="71"/>
      <c r="WFY1" s="71"/>
      <c r="WFZ1" s="71"/>
      <c r="WGA1" s="71"/>
      <c r="WGB1" s="71"/>
      <c r="WGC1" s="71"/>
      <c r="WGD1" s="71"/>
      <c r="WGE1" s="71"/>
      <c r="WGF1" s="71"/>
      <c r="WGG1" s="71"/>
      <c r="WGH1" s="71"/>
      <c r="WGI1" s="71"/>
      <c r="WGJ1" s="71"/>
      <c r="WGK1" s="71"/>
      <c r="WGL1" s="71"/>
      <c r="WGM1" s="71"/>
      <c r="WGN1" s="71"/>
      <c r="WGO1" s="71"/>
      <c r="WGP1" s="71"/>
      <c r="WGQ1" s="71"/>
      <c r="WGR1" s="71"/>
      <c r="WGS1" s="71"/>
      <c r="WGT1" s="71"/>
      <c r="WGU1" s="71"/>
      <c r="WGV1" s="71"/>
      <c r="WGW1" s="71"/>
      <c r="WGX1" s="71"/>
      <c r="WGY1" s="71"/>
      <c r="WGZ1" s="71"/>
      <c r="WHA1" s="71"/>
      <c r="WHB1" s="71"/>
      <c r="WHC1" s="71"/>
      <c r="WHD1" s="71"/>
      <c r="WHE1" s="71"/>
      <c r="WHF1" s="71"/>
      <c r="WHG1" s="71"/>
      <c r="WHH1" s="71"/>
      <c r="WHI1" s="71"/>
      <c r="WHJ1" s="71"/>
      <c r="WHK1" s="71"/>
      <c r="WHL1" s="71"/>
      <c r="WHM1" s="71"/>
      <c r="WHN1" s="71"/>
      <c r="WHO1" s="71"/>
      <c r="WHP1" s="71"/>
      <c r="WHQ1" s="71"/>
      <c r="WHR1" s="71"/>
      <c r="WHS1" s="71"/>
      <c r="WHT1" s="71"/>
      <c r="WHU1" s="71"/>
      <c r="WHV1" s="71"/>
      <c r="WHW1" s="71"/>
      <c r="WHX1" s="71"/>
      <c r="WHY1" s="71"/>
      <c r="WHZ1" s="71"/>
      <c r="WIA1" s="71"/>
      <c r="WIB1" s="71"/>
      <c r="WIC1" s="71"/>
      <c r="WID1" s="71"/>
      <c r="WIE1" s="71"/>
      <c r="WIF1" s="71"/>
      <c r="WIG1" s="71"/>
      <c r="WIH1" s="71"/>
      <c r="WII1" s="71"/>
      <c r="WIJ1" s="71"/>
      <c r="WIK1" s="71"/>
      <c r="WIL1" s="71"/>
      <c r="WIM1" s="71"/>
      <c r="WIN1" s="71"/>
      <c r="WIO1" s="71"/>
      <c r="WIP1" s="71"/>
      <c r="WIQ1" s="71"/>
      <c r="WIR1" s="71"/>
      <c r="WIS1" s="71"/>
      <c r="WIT1" s="71"/>
      <c r="WIU1" s="71"/>
      <c r="WIV1" s="71"/>
      <c r="WIW1" s="71"/>
      <c r="WIX1" s="71"/>
      <c r="WIY1" s="71"/>
      <c r="WIZ1" s="71"/>
      <c r="WJA1" s="71"/>
      <c r="WJB1" s="71"/>
      <c r="WJC1" s="71"/>
      <c r="WJD1" s="71"/>
      <c r="WJE1" s="71"/>
      <c r="WJF1" s="71"/>
      <c r="WJG1" s="71"/>
      <c r="WJH1" s="71"/>
      <c r="WJI1" s="71"/>
      <c r="WJJ1" s="71"/>
      <c r="WJK1" s="71"/>
      <c r="WJL1" s="71"/>
      <c r="WJM1" s="71"/>
      <c r="WJN1" s="71"/>
      <c r="WJO1" s="71"/>
      <c r="WJP1" s="71"/>
      <c r="WJQ1" s="71"/>
      <c r="WJR1" s="71"/>
      <c r="WJS1" s="71"/>
      <c r="WJT1" s="71"/>
      <c r="WJU1" s="71"/>
      <c r="WJV1" s="71"/>
      <c r="WJW1" s="71"/>
      <c r="WJX1" s="71"/>
      <c r="WJY1" s="71"/>
      <c r="WJZ1" s="71"/>
      <c r="WKA1" s="71"/>
      <c r="WKB1" s="71"/>
      <c r="WKC1" s="71"/>
      <c r="WKD1" s="71"/>
      <c r="WKE1" s="71"/>
      <c r="WKF1" s="71"/>
      <c r="WKG1" s="71"/>
      <c r="WKH1" s="71"/>
      <c r="WKI1" s="71"/>
      <c r="WKJ1" s="71"/>
      <c r="WKK1" s="71"/>
      <c r="WKL1" s="71"/>
      <c r="WKM1" s="71"/>
      <c r="WKN1" s="71"/>
      <c r="WKO1" s="71"/>
      <c r="WKP1" s="71"/>
      <c r="WKQ1" s="71"/>
      <c r="WKR1" s="71"/>
      <c r="WKS1" s="71"/>
      <c r="WKT1" s="71"/>
      <c r="WKU1" s="71"/>
      <c r="WKV1" s="71"/>
      <c r="WKW1" s="71"/>
      <c r="WKX1" s="71"/>
      <c r="WKY1" s="71"/>
      <c r="WKZ1" s="71"/>
      <c r="WLA1" s="71"/>
      <c r="WLB1" s="71"/>
      <c r="WLC1" s="71"/>
      <c r="WLD1" s="71"/>
      <c r="WLE1" s="71"/>
      <c r="WLF1" s="71"/>
      <c r="WLG1" s="71"/>
      <c r="WLH1" s="71"/>
      <c r="WLI1" s="71"/>
      <c r="WLJ1" s="71"/>
      <c r="WLK1" s="71"/>
      <c r="WLL1" s="71"/>
      <c r="WLM1" s="71"/>
      <c r="WLN1" s="71"/>
      <c r="WLO1" s="71"/>
      <c r="WLP1" s="71"/>
      <c r="WLQ1" s="71"/>
      <c r="WLR1" s="71"/>
      <c r="WLS1" s="71"/>
      <c r="WLT1" s="71"/>
      <c r="WLU1" s="71"/>
      <c r="WLV1" s="71"/>
      <c r="WLW1" s="71"/>
      <c r="WLX1" s="71"/>
      <c r="WLY1" s="71"/>
      <c r="WLZ1" s="71"/>
      <c r="WMA1" s="71"/>
      <c r="WMB1" s="71"/>
      <c r="WMC1" s="71"/>
      <c r="WMD1" s="71"/>
      <c r="WME1" s="71"/>
      <c r="WMF1" s="71"/>
      <c r="WMG1" s="71"/>
      <c r="WMH1" s="71"/>
      <c r="WMI1" s="71"/>
      <c r="WMJ1" s="71"/>
      <c r="WMK1" s="71"/>
      <c r="WML1" s="71"/>
      <c r="WMM1" s="71"/>
      <c r="WMN1" s="71"/>
      <c r="WMO1" s="71"/>
      <c r="WMP1" s="71"/>
      <c r="WMQ1" s="71"/>
      <c r="WMR1" s="71"/>
      <c r="WMS1" s="71"/>
      <c r="WMT1" s="71"/>
      <c r="WMU1" s="71"/>
      <c r="WMV1" s="71"/>
      <c r="WMW1" s="71"/>
      <c r="WMX1" s="71"/>
      <c r="WMY1" s="71"/>
      <c r="WMZ1" s="71"/>
      <c r="WNA1" s="71"/>
      <c r="WNB1" s="71"/>
      <c r="WNC1" s="71"/>
      <c r="WND1" s="71"/>
      <c r="WNE1" s="71"/>
      <c r="WNF1" s="71"/>
      <c r="WNG1" s="71"/>
      <c r="WNH1" s="71"/>
      <c r="WNI1" s="71"/>
      <c r="WNJ1" s="71"/>
      <c r="WNK1" s="71"/>
      <c r="WNL1" s="71"/>
      <c r="WNM1" s="71"/>
      <c r="WNN1" s="71"/>
      <c r="WNO1" s="71"/>
      <c r="WNP1" s="71"/>
      <c r="WNQ1" s="71"/>
      <c r="WNR1" s="71"/>
      <c r="WNS1" s="71"/>
      <c r="WNT1" s="71"/>
      <c r="WNU1" s="71"/>
      <c r="WNV1" s="71"/>
      <c r="WNW1" s="71"/>
      <c r="WNX1" s="71"/>
      <c r="WNY1" s="71"/>
      <c r="WNZ1" s="71"/>
      <c r="WOA1" s="71"/>
      <c r="WOB1" s="71"/>
      <c r="WOC1" s="71"/>
      <c r="WOD1" s="71"/>
      <c r="WOE1" s="71"/>
      <c r="WOF1" s="71"/>
      <c r="WOG1" s="71"/>
      <c r="WOH1" s="71"/>
      <c r="WOI1" s="71"/>
      <c r="WOJ1" s="71"/>
      <c r="WOK1" s="71"/>
      <c r="WOL1" s="71"/>
      <c r="WOM1" s="71"/>
      <c r="WON1" s="71"/>
      <c r="WOO1" s="71"/>
      <c r="WOP1" s="71"/>
      <c r="WOQ1" s="71"/>
      <c r="WOR1" s="71"/>
      <c r="WOS1" s="71"/>
      <c r="WOT1" s="71"/>
      <c r="WOU1" s="71"/>
      <c r="WOV1" s="71"/>
      <c r="WOW1" s="71"/>
      <c r="WOX1" s="71"/>
      <c r="WOY1" s="71"/>
      <c r="WOZ1" s="71"/>
      <c r="WPA1" s="71"/>
      <c r="WPB1" s="71"/>
      <c r="WPC1" s="71"/>
      <c r="WPD1" s="71"/>
      <c r="WPE1" s="71"/>
      <c r="WPF1" s="71"/>
      <c r="WPG1" s="71"/>
      <c r="WPH1" s="71"/>
      <c r="WPI1" s="71"/>
      <c r="WPJ1" s="71"/>
      <c r="WPK1" s="71"/>
      <c r="WPL1" s="71"/>
      <c r="WPM1" s="71"/>
      <c r="WPN1" s="71"/>
      <c r="WPO1" s="71"/>
      <c r="WPP1" s="71"/>
      <c r="WPQ1" s="71"/>
      <c r="WPR1" s="71"/>
      <c r="WPS1" s="71"/>
      <c r="WPT1" s="71"/>
      <c r="WPU1" s="71"/>
      <c r="WPV1" s="71"/>
      <c r="WPW1" s="71"/>
      <c r="WPX1" s="71"/>
      <c r="WPY1" s="71"/>
      <c r="WPZ1" s="71"/>
      <c r="WQA1" s="71"/>
      <c r="WQB1" s="71"/>
      <c r="WQC1" s="71"/>
      <c r="WQD1" s="71"/>
      <c r="WQE1" s="71"/>
      <c r="WQF1" s="71"/>
      <c r="WQG1" s="71"/>
      <c r="WQH1" s="71"/>
      <c r="WQI1" s="71"/>
      <c r="WQJ1" s="71"/>
      <c r="WQK1" s="71"/>
      <c r="WQL1" s="71"/>
      <c r="WQM1" s="71"/>
      <c r="WQN1" s="71"/>
      <c r="WQO1" s="71"/>
      <c r="WQP1" s="71"/>
      <c r="WQQ1" s="71"/>
      <c r="WQR1" s="71"/>
      <c r="WQS1" s="71"/>
      <c r="WQT1" s="71"/>
      <c r="WQU1" s="71"/>
      <c r="WQV1" s="71"/>
      <c r="WQW1" s="71"/>
      <c r="WQX1" s="71"/>
      <c r="WQY1" s="71"/>
      <c r="WQZ1" s="71"/>
      <c r="WRA1" s="71"/>
      <c r="WRB1" s="71"/>
      <c r="WRC1" s="71"/>
      <c r="WRD1" s="71"/>
      <c r="WRE1" s="71"/>
      <c r="WRF1" s="71"/>
      <c r="WRG1" s="71"/>
      <c r="WRH1" s="71"/>
      <c r="WRI1" s="71"/>
      <c r="WRJ1" s="71"/>
      <c r="WRK1" s="71"/>
      <c r="WRL1" s="71"/>
      <c r="WRM1" s="71"/>
      <c r="WRN1" s="71"/>
      <c r="WRO1" s="71"/>
      <c r="WRP1" s="71"/>
      <c r="WRQ1" s="71"/>
      <c r="WRR1" s="71"/>
      <c r="WRS1" s="71"/>
      <c r="WRT1" s="71"/>
      <c r="WRU1" s="71"/>
      <c r="WRV1" s="71"/>
      <c r="WRW1" s="71"/>
      <c r="WRX1" s="71"/>
      <c r="WRY1" s="71"/>
      <c r="WRZ1" s="71"/>
      <c r="WSA1" s="71"/>
      <c r="WSB1" s="71"/>
      <c r="WSC1" s="71"/>
      <c r="WSD1" s="71"/>
      <c r="WSE1" s="71"/>
      <c r="WSF1" s="71"/>
      <c r="WSG1" s="71"/>
      <c r="WSH1" s="71"/>
      <c r="WSI1" s="71"/>
      <c r="WSJ1" s="71"/>
      <c r="WSK1" s="71"/>
      <c r="WSL1" s="71"/>
      <c r="WSM1" s="71"/>
      <c r="WSN1" s="71"/>
      <c r="WSO1" s="71"/>
      <c r="WSP1" s="71"/>
      <c r="WSQ1" s="71"/>
      <c r="WSR1" s="71"/>
      <c r="WSS1" s="71"/>
      <c r="WST1" s="71"/>
      <c r="WSU1" s="71"/>
      <c r="WSV1" s="71"/>
      <c r="WSW1" s="71"/>
      <c r="WSX1" s="71"/>
      <c r="WSY1" s="71"/>
      <c r="WSZ1" s="71"/>
      <c r="WTA1" s="71"/>
      <c r="WTB1" s="71"/>
      <c r="WTC1" s="71"/>
      <c r="WTD1" s="71"/>
      <c r="WTE1" s="71"/>
      <c r="WTF1" s="71"/>
      <c r="WTG1" s="71"/>
      <c r="WTH1" s="71"/>
      <c r="WTI1" s="71"/>
      <c r="WTJ1" s="71"/>
      <c r="WTK1" s="71"/>
      <c r="WTL1" s="71"/>
      <c r="WTM1" s="71"/>
      <c r="WTN1" s="71"/>
      <c r="WTO1" s="71"/>
      <c r="WTP1" s="71"/>
      <c r="WTQ1" s="71"/>
      <c r="WTR1" s="71"/>
      <c r="WTS1" s="71"/>
      <c r="WTT1" s="71"/>
      <c r="WTU1" s="71"/>
      <c r="WTV1" s="71"/>
      <c r="WTW1" s="71"/>
      <c r="WTX1" s="71"/>
      <c r="WTY1" s="71"/>
      <c r="WTZ1" s="71"/>
      <c r="WUA1" s="71"/>
      <c r="WUB1" s="71"/>
      <c r="WUC1" s="71"/>
      <c r="WUD1" s="71"/>
      <c r="WUE1" s="71"/>
      <c r="WUF1" s="71"/>
      <c r="WUG1" s="71"/>
      <c r="WUH1" s="71"/>
      <c r="WUI1" s="71"/>
      <c r="WUJ1" s="71"/>
      <c r="WUK1" s="71"/>
      <c r="WUL1" s="71"/>
      <c r="WUM1" s="71"/>
      <c r="WUN1" s="71"/>
      <c r="WUO1" s="71"/>
      <c r="WUP1" s="71"/>
      <c r="WUQ1" s="71"/>
      <c r="WUR1" s="71"/>
      <c r="WUS1" s="71"/>
      <c r="WUT1" s="71"/>
      <c r="WUU1" s="71"/>
      <c r="WUV1" s="71"/>
      <c r="WUW1" s="71"/>
      <c r="WUX1" s="71"/>
      <c r="WUY1" s="71"/>
      <c r="WUZ1" s="71"/>
      <c r="WVA1" s="71"/>
      <c r="WVB1" s="71"/>
      <c r="WVC1" s="71"/>
      <c r="WVD1" s="71"/>
      <c r="WVE1" s="71"/>
      <c r="WVF1" s="71"/>
      <c r="WVG1" s="71"/>
      <c r="WVH1" s="71"/>
      <c r="WVI1" s="71"/>
      <c r="WVJ1" s="71"/>
      <c r="WVK1" s="71"/>
      <c r="WVL1" s="71"/>
      <c r="WVM1" s="71"/>
      <c r="WVN1" s="71"/>
      <c r="WVO1" s="71"/>
      <c r="WVP1" s="71"/>
      <c r="WVQ1" s="71"/>
      <c r="WVR1" s="71"/>
      <c r="WVS1" s="71"/>
      <c r="WVT1" s="71"/>
      <c r="WVU1" s="71"/>
      <c r="WVV1" s="71"/>
      <c r="WVW1" s="71"/>
      <c r="WVX1" s="71"/>
      <c r="WVY1" s="71"/>
      <c r="WVZ1" s="71"/>
      <c r="WWA1" s="71"/>
      <c r="WWB1" s="71"/>
      <c r="WWC1" s="71"/>
      <c r="WWD1" s="71"/>
      <c r="WWE1" s="71"/>
      <c r="WWF1" s="71"/>
      <c r="WWG1" s="71"/>
      <c r="WWH1" s="71"/>
      <c r="WWI1" s="71"/>
      <c r="WWJ1" s="71"/>
      <c r="WWK1" s="71"/>
      <c r="WWL1" s="71"/>
      <c r="WWM1" s="71"/>
      <c r="WWN1" s="71"/>
      <c r="WWO1" s="71"/>
      <c r="WWP1" s="71"/>
      <c r="WWQ1" s="71"/>
      <c r="WWR1" s="71"/>
      <c r="WWS1" s="71"/>
      <c r="WWT1" s="71"/>
      <c r="WWU1" s="71"/>
      <c r="WWV1" s="71"/>
      <c r="WWW1" s="71"/>
      <c r="WWX1" s="71"/>
      <c r="WWY1" s="71"/>
      <c r="WWZ1" s="71"/>
      <c r="WXA1" s="71"/>
      <c r="WXB1" s="71"/>
      <c r="WXC1" s="71"/>
      <c r="WXD1" s="71"/>
      <c r="WXE1" s="71"/>
      <c r="WXF1" s="71"/>
      <c r="WXG1" s="71"/>
      <c r="WXH1" s="71"/>
      <c r="WXI1" s="71"/>
      <c r="WXJ1" s="71"/>
      <c r="WXK1" s="71"/>
      <c r="WXL1" s="71"/>
      <c r="WXM1" s="71"/>
      <c r="WXN1" s="71"/>
      <c r="WXO1" s="71"/>
      <c r="WXP1" s="71"/>
      <c r="WXQ1" s="71"/>
      <c r="WXR1" s="71"/>
      <c r="WXS1" s="71"/>
      <c r="WXT1" s="71"/>
      <c r="WXU1" s="71"/>
      <c r="WXV1" s="71"/>
      <c r="WXW1" s="71"/>
      <c r="WXX1" s="71"/>
      <c r="WXY1" s="71"/>
      <c r="WXZ1" s="71"/>
      <c r="WYA1" s="71"/>
      <c r="WYB1" s="71"/>
      <c r="WYC1" s="71"/>
      <c r="WYD1" s="71"/>
      <c r="WYE1" s="71"/>
      <c r="WYF1" s="71"/>
      <c r="WYG1" s="71"/>
      <c r="WYH1" s="71"/>
      <c r="WYI1" s="71"/>
      <c r="WYJ1" s="71"/>
      <c r="WYK1" s="71"/>
      <c r="WYL1" s="71"/>
      <c r="WYM1" s="71"/>
      <c r="WYN1" s="71"/>
      <c r="WYO1" s="71"/>
      <c r="WYP1" s="71"/>
      <c r="WYQ1" s="71"/>
      <c r="WYR1" s="71"/>
      <c r="WYS1" s="71"/>
      <c r="WYT1" s="71"/>
      <c r="WYU1" s="71"/>
      <c r="WYV1" s="71"/>
      <c r="WYW1" s="71"/>
      <c r="WYX1" s="71"/>
      <c r="WYY1" s="71"/>
      <c r="WYZ1" s="71"/>
      <c r="WZA1" s="71"/>
      <c r="WZB1" s="71"/>
      <c r="WZC1" s="71"/>
      <c r="WZD1" s="71"/>
      <c r="WZE1" s="71"/>
      <c r="WZF1" s="71"/>
      <c r="WZG1" s="71"/>
      <c r="WZH1" s="71"/>
      <c r="WZI1" s="71"/>
      <c r="WZJ1" s="71"/>
      <c r="WZK1" s="71"/>
      <c r="WZL1" s="71"/>
      <c r="WZM1" s="71"/>
      <c r="WZN1" s="71"/>
      <c r="WZO1" s="71"/>
      <c r="WZP1" s="71"/>
      <c r="WZQ1" s="71"/>
      <c r="WZR1" s="71"/>
      <c r="WZS1" s="71"/>
      <c r="WZT1" s="71"/>
      <c r="WZU1" s="71"/>
      <c r="WZV1" s="71"/>
      <c r="WZW1" s="71"/>
      <c r="WZX1" s="71"/>
      <c r="WZY1" s="71"/>
      <c r="WZZ1" s="71"/>
      <c r="XAA1" s="71"/>
      <c r="XAB1" s="71"/>
      <c r="XAC1" s="71"/>
      <c r="XAD1" s="71"/>
      <c r="XAE1" s="71"/>
      <c r="XAF1" s="71"/>
      <c r="XAG1" s="71"/>
      <c r="XAH1" s="71"/>
      <c r="XAI1" s="71"/>
      <c r="XAJ1" s="71"/>
      <c r="XAK1" s="71"/>
      <c r="XAL1" s="71"/>
      <c r="XAM1" s="71"/>
      <c r="XAN1" s="71"/>
      <c r="XAO1" s="71"/>
      <c r="XAP1" s="71"/>
      <c r="XAQ1" s="71"/>
      <c r="XAR1" s="71"/>
      <c r="XAS1" s="71"/>
      <c r="XAT1" s="71"/>
      <c r="XAU1" s="71"/>
      <c r="XAV1" s="71"/>
      <c r="XAW1" s="71"/>
      <c r="XAX1" s="71"/>
      <c r="XAY1" s="71"/>
      <c r="XAZ1" s="71"/>
      <c r="XBA1" s="71"/>
      <c r="XBB1" s="71"/>
      <c r="XBC1" s="71"/>
      <c r="XBD1" s="71"/>
      <c r="XBE1" s="71"/>
      <c r="XBF1" s="71"/>
      <c r="XBG1" s="71"/>
      <c r="XBH1" s="71"/>
      <c r="XBI1" s="71"/>
      <c r="XBJ1" s="71"/>
      <c r="XBK1" s="71"/>
      <c r="XBL1" s="71"/>
      <c r="XBM1" s="71"/>
      <c r="XBN1" s="71"/>
      <c r="XBO1" s="71"/>
      <c r="XBP1" s="71"/>
      <c r="XBQ1" s="71"/>
      <c r="XBR1" s="71"/>
      <c r="XBS1" s="71"/>
      <c r="XBT1" s="71"/>
      <c r="XBU1" s="71"/>
      <c r="XBV1" s="71"/>
      <c r="XBW1" s="71"/>
      <c r="XBX1" s="71"/>
      <c r="XBY1" s="71"/>
      <c r="XBZ1" s="71"/>
      <c r="XCA1" s="71"/>
      <c r="XCB1" s="71"/>
      <c r="XCC1" s="71"/>
      <c r="XCD1" s="71"/>
      <c r="XCE1" s="71"/>
      <c r="XCF1" s="71"/>
      <c r="XCG1" s="71"/>
      <c r="XCH1" s="71"/>
      <c r="XCI1" s="71"/>
      <c r="XCJ1" s="71"/>
      <c r="XCK1" s="71"/>
      <c r="XCL1" s="71"/>
      <c r="XCM1" s="71"/>
      <c r="XCN1" s="71"/>
      <c r="XCO1" s="71"/>
      <c r="XCP1" s="71"/>
      <c r="XCQ1" s="71"/>
      <c r="XCR1" s="71"/>
      <c r="XCS1" s="71"/>
      <c r="XCT1" s="71"/>
      <c r="XCU1" s="71"/>
      <c r="XCV1" s="71"/>
      <c r="XCW1" s="71"/>
      <c r="XCX1" s="71"/>
      <c r="XCY1" s="71"/>
      <c r="XCZ1" s="71"/>
      <c r="XDA1" s="71"/>
      <c r="XDB1" s="71"/>
      <c r="XDC1" s="71"/>
      <c r="XDD1" s="71"/>
      <c r="XDE1" s="71"/>
      <c r="XDF1" s="71"/>
      <c r="XDG1" s="71"/>
      <c r="XDH1" s="71"/>
      <c r="XDI1" s="71"/>
      <c r="XDJ1" s="71"/>
      <c r="XDK1" s="71"/>
      <c r="XDL1" s="71"/>
      <c r="XDM1" s="71"/>
      <c r="XDN1" s="71"/>
      <c r="XDO1" s="71"/>
      <c r="XDP1" s="71"/>
      <c r="XDQ1" s="71"/>
      <c r="XDR1" s="71"/>
      <c r="XDS1" s="71"/>
      <c r="XDT1" s="71"/>
      <c r="XDU1" s="71"/>
      <c r="XDV1" s="71"/>
      <c r="XDW1" s="71"/>
      <c r="XDX1" s="71"/>
      <c r="XDY1" s="71"/>
      <c r="XDZ1" s="71"/>
      <c r="XEA1" s="71"/>
      <c r="XEB1" s="71"/>
      <c r="XEC1" s="71"/>
      <c r="XED1" s="71"/>
      <c r="XEE1" s="71"/>
      <c r="XEF1" s="71"/>
      <c r="XEG1" s="71"/>
      <c r="XEH1" s="71"/>
      <c r="XEI1" s="71"/>
      <c r="XEJ1" s="71"/>
      <c r="XEK1" s="71"/>
      <c r="XEL1" s="71"/>
      <c r="XEM1" s="71"/>
      <c r="XEN1" s="71"/>
      <c r="XEO1" s="71"/>
      <c r="XEP1" s="71"/>
      <c r="XEQ1" s="71"/>
      <c r="XER1" s="71"/>
      <c r="XES1" s="71"/>
      <c r="XET1" s="71"/>
      <c r="XEU1" s="71"/>
      <c r="XEV1" s="71"/>
      <c r="XEW1" s="71"/>
      <c r="XEX1" s="71"/>
      <c r="XEY1" s="71"/>
      <c r="XEZ1" s="71"/>
      <c r="XFA1" s="71"/>
      <c r="XFB1" s="71"/>
      <c r="XFC1" s="71"/>
      <c r="XFD1" s="71"/>
    </row>
    <row r="2" ht="54.75" customHeight="1" spans="1:5">
      <c r="A2" s="152" t="s">
        <v>606</v>
      </c>
      <c r="B2" s="152"/>
      <c r="C2" s="152"/>
      <c r="D2" s="152"/>
      <c r="E2" s="152"/>
    </row>
    <row r="3" ht="21" customHeight="1" spans="1:5">
      <c r="A3" s="153"/>
      <c r="B3" s="153"/>
      <c r="C3" s="153"/>
      <c r="D3" s="153"/>
      <c r="E3" s="154" t="s">
        <v>48</v>
      </c>
    </row>
    <row r="4" ht="24" customHeight="1" spans="1:5">
      <c r="A4" s="155" t="s">
        <v>607</v>
      </c>
      <c r="B4" s="155" t="s">
        <v>608</v>
      </c>
      <c r="C4" s="155" t="s">
        <v>609</v>
      </c>
      <c r="D4" s="155" t="s">
        <v>610</v>
      </c>
      <c r="E4" s="155" t="s">
        <v>611</v>
      </c>
    </row>
    <row r="5" ht="51" customHeight="1" spans="1:5">
      <c r="A5" s="156" t="s">
        <v>612</v>
      </c>
      <c r="B5" s="157" t="s">
        <v>562</v>
      </c>
      <c r="C5" s="158"/>
      <c r="D5" s="158"/>
      <c r="E5" s="159"/>
    </row>
    <row r="6" ht="24" customHeight="1" spans="1:5">
      <c r="A6" s="156"/>
      <c r="B6" s="156"/>
      <c r="C6" s="160"/>
      <c r="D6" s="160"/>
      <c r="E6" s="160"/>
    </row>
    <row r="7" ht="24" customHeight="1" spans="1:5">
      <c r="A7" s="156"/>
      <c r="B7" s="156"/>
      <c r="C7" s="160"/>
      <c r="D7" s="160"/>
      <c r="E7" s="160"/>
    </row>
    <row r="8" ht="24" customHeight="1" spans="1:5">
      <c r="A8" s="156"/>
      <c r="B8" s="156"/>
      <c r="C8" s="160"/>
      <c r="D8" s="160"/>
      <c r="E8" s="160"/>
    </row>
    <row r="9" ht="24" customHeight="1" spans="1:5">
      <c r="A9" s="156"/>
      <c r="B9" s="156"/>
      <c r="C9" s="160"/>
      <c r="D9" s="160"/>
      <c r="E9" s="160"/>
    </row>
    <row r="10" ht="24" customHeight="1" spans="1:5">
      <c r="A10" s="156"/>
      <c r="B10" s="156"/>
      <c r="C10" s="160"/>
      <c r="D10" s="160"/>
      <c r="E10" s="160"/>
    </row>
    <row r="11" ht="24" customHeight="1" spans="1:5">
      <c r="A11" s="156"/>
      <c r="B11" s="156"/>
      <c r="C11" s="160"/>
      <c r="D11" s="160"/>
      <c r="E11" s="160"/>
    </row>
    <row r="12" ht="24" customHeight="1" spans="1:5">
      <c r="A12" s="156"/>
      <c r="B12" s="156"/>
      <c r="C12" s="160"/>
      <c r="D12" s="160"/>
      <c r="E12" s="160"/>
    </row>
    <row r="13" ht="24" customHeight="1" spans="1:5">
      <c r="A13" s="156"/>
      <c r="B13" s="156"/>
      <c r="C13" s="160"/>
      <c r="D13" s="160"/>
      <c r="E13" s="160"/>
    </row>
    <row r="14" ht="24" customHeight="1" spans="1:5">
      <c r="A14" s="156"/>
      <c r="B14" s="156"/>
      <c r="C14" s="160"/>
      <c r="D14" s="160"/>
      <c r="E14" s="160"/>
    </row>
    <row r="15" ht="24" customHeight="1" spans="1:5">
      <c r="A15" s="156"/>
      <c r="B15" s="156"/>
      <c r="C15" s="160"/>
      <c r="D15" s="160"/>
      <c r="E15" s="160"/>
    </row>
    <row r="16" ht="24" customHeight="1" spans="1:5">
      <c r="A16" s="155" t="s">
        <v>501</v>
      </c>
      <c r="B16" s="155"/>
      <c r="C16" s="161"/>
      <c r="D16" s="161"/>
      <c r="E16" s="161"/>
    </row>
    <row r="17" ht="48.75" customHeight="1" spans="1:5">
      <c r="A17" s="162"/>
      <c r="B17" s="162"/>
      <c r="C17" s="163"/>
      <c r="D17" s="163"/>
      <c r="E17" s="163"/>
    </row>
  </sheetData>
  <mergeCells count="3">
    <mergeCell ref="A2:E2"/>
    <mergeCell ref="B5:E5"/>
    <mergeCell ref="A17:E17"/>
  </mergeCells>
  <printOptions horizontalCentered="1"/>
  <pageMargins left="0.511805555555556" right="0.590277777777778" top="0.747916666666667" bottom="0.747916666666667" header="0.313888888888889" footer="0.313888888888889"/>
  <pageSetup paperSize="9" firstPageNumber="25"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chensuju</cp:lastModifiedBy>
  <dcterms:created xsi:type="dcterms:W3CDTF">2008-01-10T09:59:00Z</dcterms:created>
  <cp:lastPrinted>2018-01-19T08:43:00Z</cp:lastPrinted>
  <dcterms:modified xsi:type="dcterms:W3CDTF">2021-07-14T03:29:10Z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